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FC47EC50-4ACA-4D5D-A104-AF3CEF0B2CC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 s="1"/>
  <c r="H9" i="1"/>
  <c r="G9" i="1"/>
  <c r="H8" i="1"/>
  <c r="G8" i="1"/>
  <c r="H7" i="1"/>
  <c r="G7" i="1"/>
  <c r="H6" i="1"/>
  <c r="G6" i="1"/>
  <c r="H5" i="1"/>
  <c r="G5" i="1"/>
  <c r="H4" i="1"/>
  <c r="G4" i="1"/>
  <c r="D5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<sst xmlns="http://schemas.openxmlformats.org/spreadsheetml/2006/main" count="16" uniqueCount="16">
  <si>
    <t>Entry Year</t>
  </si>
  <si>
    <t>Applicants</t>
  </si>
  <si>
    <t>Applications</t>
  </si>
  <si>
    <t>Applicants &amp; Applications  Increase/Decrease (2001 - 2025 Entry)</t>
  </si>
  <si>
    <t>3yr Period</t>
  </si>
  <si>
    <t>Total No. of Applicants</t>
  </si>
  <si>
    <t>Difference in No. of Applicant from prev. 3yr period</t>
  </si>
  <si>
    <t>2005 - 2007 Entry</t>
  </si>
  <si>
    <t>2008 - 2010 Entry</t>
  </si>
  <si>
    <t>2011 - 2013 Entry</t>
  </si>
  <si>
    <t>2014 - 2016 Entry</t>
  </si>
  <si>
    <t>2017 - 2019 Entry</t>
  </si>
  <si>
    <t>2020 - 2022 Entry</t>
  </si>
  <si>
    <t>2023 - 2025 Entry</t>
  </si>
  <si>
    <t>% Increase from prev 3yr period</t>
  </si>
  <si>
    <t>Applicants Increase per 3yr period 
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</si>
</sst>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E1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>
                <a:solidFill>
                  <a:srgbClr val="00B050"/>
                </a:solidFill>
              </a:rPr>
              <a:t>Applicants Increase per 3yr period </a:t>
            </a:r>
          </a:p>
          <a:p>
            <a:pPr>
              <a:defRPr sz="1400"/>
            </a:pPr>
            <a:r>
              <a:rPr lang="en-ZA" sz="1400"/>
              <a:t>(2005 - 2025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660441659713E-2"/>
          <c:y val="0.13768818406637642"/>
          <c:w val="0.85210576417915684"/>
          <c:h val="0.7692049591250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Data!$F$3</c:f>
              <c:strCache>
                <c:ptCount val="1"/>
                <c:pt idx="0">
                  <c:v>Total No. of Applicants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Data!$E$4:$E$10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Data!$F$4:$F$10</c:f>
              <c:numCache>
                <c:formatCode>#,##0;[Red]#,##0</c:formatCode>
                <c:ptCount val="7"/>
                <c:pt idx="0">
                  <c:v>113147</c:v>
                </c:pt>
                <c:pt idx="1">
                  <c:v>175765</c:v>
                </c:pt>
                <c:pt idx="2">
                  <c:v>280021</c:v>
                </c:pt>
                <c:pt idx="3">
                  <c:v>383594</c:v>
                </c:pt>
                <c:pt idx="4">
                  <c:v>446718</c:v>
                </c:pt>
                <c:pt idx="5">
                  <c:v>627129</c:v>
                </c:pt>
                <c:pt idx="6">
                  <c:v>924101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E-45E8-8E9A-EBF4D7837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551336"/>
        <c:axId val="1327546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Data!$G$3</c15:sqref>
                        </c15:formulaRef>
                      </c:ext>
                    </c:extLst>
                    <c:strCache>
                      <c:ptCount val="1"/>
                      <c:pt idx="0">
                        <c:v>Difference in No. of Applicant from prev. 3yr period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Data!$E$4:$E$10</c15:sqref>
                        </c15:formulaRef>
                      </c:ext>
                    </c:extLst>
                    <c:strCache>
                      <c:ptCount val="7"/>
                      <c:pt idx="0">
                        <c:v>2005 - 2007 Entry</c:v>
                      </c:pt>
                      <c:pt idx="1">
                        <c:v>2008 - 2010 Entry</c:v>
                      </c:pt>
                      <c:pt idx="2">
                        <c:v>2011 - 2013 Entry</c:v>
                      </c:pt>
                      <c:pt idx="3">
                        <c:v>2014 - 2016 Entry</c:v>
                      </c:pt>
                      <c:pt idx="4">
                        <c:v>2017 - 2019 Entry</c:v>
                      </c:pt>
                      <c:pt idx="5">
                        <c:v>2020 - 2022 Entry</c:v>
                      </c:pt>
                      <c:pt idx="6">
                        <c:v>2023 - 2025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Data!$G$4:$G$10</c15:sqref>
                        </c15:formulaRef>
                      </c:ext>
                    </c:extLst>
                    <c:numCache>
                      <c:formatCode>#,##0;[Red]#,##0</c:formatCode>
                      <c:ptCount val="7"/>
                      <c:pt idx="0">
                        <c:v>33296</c:v>
                      </c:pt>
                      <c:pt idx="1">
                        <c:v>62618</c:v>
                      </c:pt>
                      <c:pt idx="2">
                        <c:v>104256</c:v>
                      </c:pt>
                      <c:pt idx="3">
                        <c:v>103573</c:v>
                      </c:pt>
                      <c:pt idx="4">
                        <c:v>63124</c:v>
                      </c:pt>
                      <c:pt idx="5">
                        <c:v>180411</c:v>
                      </c:pt>
                      <c:pt idx="6">
                        <c:v>296972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6E-45E8-8E9A-EBF4D783774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Data!$H$3</c:f>
              <c:strCache>
                <c:ptCount val="1"/>
                <c:pt idx="0">
                  <c:v>% Increase from prev 3yr period</c:v>
                </c:pt>
              </c:strCache>
            </c:strRef>
          </c:tx>
          <c:spPr>
            <a:ln w="31750" cap="sq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822564219044163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E-45E8-8E9A-EBF4D783774B}"/>
                </c:ext>
              </c:extLst>
            </c:dLbl>
            <c:dLbl>
              <c:idx val="1"/>
              <c:layout>
                <c:manualLayout>
                  <c:x val="-7.7685630685904936E-2"/>
                  <c:y val="-6.0557770444088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E-45E8-8E9A-EBF4D783774B}"/>
                </c:ext>
              </c:extLst>
            </c:dLbl>
            <c:dLbl>
              <c:idx val="2"/>
              <c:layout>
                <c:manualLayout>
                  <c:x val="-4.3972998501455661E-2"/>
                  <c:y val="-2.4223108177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E-45E8-8E9A-EBF4D783774B}"/>
                </c:ext>
              </c:extLst>
            </c:dLbl>
            <c:dLbl>
              <c:idx val="3"/>
              <c:layout>
                <c:manualLayout>
                  <c:x val="-7.6219864069189777E-2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E-45E8-8E9A-EBF4D783774B}"/>
                </c:ext>
              </c:extLst>
            </c:dLbl>
            <c:dLbl>
              <c:idx val="4"/>
              <c:layout>
                <c:manualLayout>
                  <c:x val="1.3191899550436682E-2"/>
                  <c:y val="4.037184696272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E-45E8-8E9A-EBF4D783774B}"/>
                </c:ext>
              </c:extLst>
            </c:dLbl>
            <c:dLbl>
              <c:idx val="5"/>
              <c:layout>
                <c:manualLayout>
                  <c:x val="-5.8630664668607481E-2"/>
                  <c:y val="-3.027888522204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6E-45E8-8E9A-EBF4D783774B}"/>
                </c:ext>
              </c:extLst>
            </c:dLbl>
            <c:dLbl>
              <c:idx val="6"/>
              <c:layout>
                <c:manualLayout>
                  <c:x val="-8.501446376948095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6E-45E8-8E9A-EBF4D783774B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Data!$E$4:$E$10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Data!$H$4:$H$10</c:f>
              <c:numCache>
                <c:formatCode>0.00%</c:formatCode>
                <c:ptCount val="7"/>
                <c:pt idx="0">
                  <c:v>0.41697661895279958</c:v>
                </c:pt>
                <c:pt idx="1">
                  <c:v>0.55342165501515728</c:v>
                </c:pt>
                <c:pt idx="2">
                  <c:v>0.59315563394304893</c:v>
                </c:pt>
                <c:pt idx="3">
                  <c:v>0.36987583074126584</c:v>
                </c:pt>
                <c:pt idx="4">
                  <c:v>0.16455940395313795</c:v>
                </c:pt>
                <c:pt idx="5">
                  <c:v>0.40385881025613474</c:v>
                </c:pt>
                <c:pt idx="6">
                  <c:v>0.47354212610164736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E-45E8-8E9A-EBF4D7837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556736"/>
        <c:axId val="1327553856"/>
      </c:lineChart>
      <c:catAx>
        <c:axId val="13275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46656"/>
        <c:crosses val="autoZero"/>
        <c:auto val="1"/>
        <c:lblAlgn val="ctr"/>
        <c:lblOffset val="100"/>
        <c:noMultiLvlLbl val="0"/>
      </c:catAx>
      <c:valAx>
        <c:axId val="1327546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1336"/>
        <c:crosses val="autoZero"/>
        <c:crossBetween val="between"/>
      </c:valAx>
      <c:valAx>
        <c:axId val="1327553856"/>
        <c:scaling>
          <c:orientation val="minMax"/>
          <c:max val="0.60000000000000009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6736"/>
        <c:crosses val="max"/>
        <c:crossBetween val="between"/>
      </c:valAx>
      <c:catAx>
        <c:axId val="132755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55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3BC462-91DA-4037-B8FA-E8D73A301594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BB9B7F-7496-AE0D-867B-EEC6B98583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20" zoomScaleNormal="120" workbookViewId="0">
      <selection activeCell="E1" sqref="E1:H1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8.5703125" style="2" customWidth="1"/>
    <col min="4" max="4" width="19.140625" style="2" customWidth="1"/>
    <col min="5" max="5" width="22.140625" style="2" customWidth="1"/>
    <col min="6" max="7" width="22.140625" style="4" customWidth="1"/>
    <col min="8" max="8" width="22.140625" style="3" customWidth="1"/>
    <col min="9" max="9" width="10.28515625" style="4" customWidth="1"/>
    <col min="10" max="16" width="9.140625" style="4"/>
    <col min="17" max="16384" width="9.140625" style="5"/>
  </cols>
  <sheetData>
    <row r="1" spans="1:16" ht="39.75" customHeight="1" thickBot="1" x14ac:dyDescent="0.3">
      <c r="A1" s="31" t="s">
        <v>3</v>
      </c>
      <c r="B1" s="32"/>
      <c r="C1" s="33"/>
      <c r="D1" s="1"/>
      <c r="E1" s="31" t="s">
        <v>15</v>
      </c>
      <c r="F1" s="32"/>
      <c r="G1" s="32"/>
      <c r="H1" s="33"/>
    </row>
    <row r="3" spans="1:16" s="11" customFormat="1" ht="54.75" customHeight="1" x14ac:dyDescent="0.25">
      <c r="A3" s="6" t="s">
        <v>0</v>
      </c>
      <c r="B3" s="7" t="s">
        <v>1</v>
      </c>
      <c r="C3" s="7" t="s">
        <v>2</v>
      </c>
      <c r="D3" s="9"/>
      <c r="E3" s="6" t="s">
        <v>4</v>
      </c>
      <c r="F3" s="7" t="s">
        <v>5</v>
      </c>
      <c r="G3" s="7" t="s">
        <v>6</v>
      </c>
      <c r="H3" s="8" t="s">
        <v>14</v>
      </c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12">
        <v>2001</v>
      </c>
      <c r="B4" s="13">
        <v>2703</v>
      </c>
      <c r="C4" s="13">
        <v>8480</v>
      </c>
      <c r="E4" s="13" t="s">
        <v>7</v>
      </c>
      <c r="F4" s="13">
        <f>SUM(B8:B10)</f>
        <v>113147</v>
      </c>
      <c r="G4" s="13">
        <f>+F4-D5</f>
        <v>33296</v>
      </c>
      <c r="H4" s="14">
        <f>+G4/D5</f>
        <v>0.41697661895279958</v>
      </c>
    </row>
    <row r="5" spans="1:16" x14ac:dyDescent="0.25">
      <c r="A5" s="12">
        <v>2002</v>
      </c>
      <c r="B5" s="13">
        <v>22633</v>
      </c>
      <c r="C5" s="13">
        <v>83807</v>
      </c>
      <c r="D5" s="30">
        <f>SUM(B5:B7)</f>
        <v>79851</v>
      </c>
      <c r="E5" s="13" t="s">
        <v>8</v>
      </c>
      <c r="F5" s="13">
        <f>SUM(B11:B13)</f>
        <v>175765</v>
      </c>
      <c r="G5" s="13">
        <f t="shared" ref="G5:G10" si="0">+F5-F4</f>
        <v>62618</v>
      </c>
      <c r="H5" s="14">
        <f t="shared" ref="H5:H10" si="1">+G5/F4</f>
        <v>0.55342165501515728</v>
      </c>
    </row>
    <row r="6" spans="1:16" x14ac:dyDescent="0.25">
      <c r="A6" s="12">
        <v>2003</v>
      </c>
      <c r="B6" s="13">
        <v>26311</v>
      </c>
      <c r="C6" s="13">
        <v>96066</v>
      </c>
      <c r="E6" s="13" t="s">
        <v>9</v>
      </c>
      <c r="F6" s="13">
        <f>SUM(B14:B16)</f>
        <v>280021</v>
      </c>
      <c r="G6" s="13">
        <f t="shared" si="0"/>
        <v>104256</v>
      </c>
      <c r="H6" s="14">
        <f t="shared" si="1"/>
        <v>0.59315563394304893</v>
      </c>
    </row>
    <row r="7" spans="1:16" x14ac:dyDescent="0.25">
      <c r="A7" s="12">
        <v>2004</v>
      </c>
      <c r="B7" s="13">
        <v>30907</v>
      </c>
      <c r="C7" s="13">
        <v>128696</v>
      </c>
      <c r="E7" s="13" t="s">
        <v>10</v>
      </c>
      <c r="F7" s="13">
        <f>SUM(B17:B19)</f>
        <v>383594</v>
      </c>
      <c r="G7" s="13">
        <f t="shared" si="0"/>
        <v>103573</v>
      </c>
      <c r="H7" s="14">
        <f t="shared" si="1"/>
        <v>0.36987583074126584</v>
      </c>
    </row>
    <row r="8" spans="1:16" x14ac:dyDescent="0.25">
      <c r="A8" s="16">
        <v>2005</v>
      </c>
      <c r="B8" s="17">
        <v>34468</v>
      </c>
      <c r="C8" s="17">
        <v>150958</v>
      </c>
      <c r="E8" s="13" t="s">
        <v>11</v>
      </c>
      <c r="F8" s="13">
        <f>SUM(B20:B22)</f>
        <v>446718</v>
      </c>
      <c r="G8" s="13">
        <f t="shared" si="0"/>
        <v>63124</v>
      </c>
      <c r="H8" s="14">
        <f t="shared" si="1"/>
        <v>0.16455940395313795</v>
      </c>
    </row>
    <row r="9" spans="1:16" x14ac:dyDescent="0.25">
      <c r="A9" s="16">
        <v>2006</v>
      </c>
      <c r="B9" s="17">
        <v>38237</v>
      </c>
      <c r="C9" s="17">
        <v>171828</v>
      </c>
      <c r="E9" s="13" t="s">
        <v>12</v>
      </c>
      <c r="F9" s="13">
        <f>SUM(B23:B25)</f>
        <v>627129</v>
      </c>
      <c r="G9" s="13">
        <f t="shared" si="0"/>
        <v>180411</v>
      </c>
      <c r="H9" s="14">
        <f t="shared" si="1"/>
        <v>0.40385881025613474</v>
      </c>
    </row>
    <row r="10" spans="1:16" x14ac:dyDescent="0.25">
      <c r="A10" s="16">
        <v>2007</v>
      </c>
      <c r="B10" s="17">
        <v>40442</v>
      </c>
      <c r="C10" s="17">
        <v>194193</v>
      </c>
      <c r="E10" s="13" t="s">
        <v>13</v>
      </c>
      <c r="F10" s="13">
        <f>SUM(B26:B28)</f>
        <v>924101</v>
      </c>
      <c r="G10" s="13">
        <f t="shared" si="0"/>
        <v>296972</v>
      </c>
      <c r="H10" s="14">
        <f t="shared" si="1"/>
        <v>0.47354212610164736</v>
      </c>
    </row>
    <row r="11" spans="1:16" x14ac:dyDescent="0.25">
      <c r="A11" s="18">
        <v>2008</v>
      </c>
      <c r="B11" s="19">
        <v>43450</v>
      </c>
      <c r="C11" s="19">
        <v>210909</v>
      </c>
      <c r="E11" s="4"/>
    </row>
    <row r="12" spans="1:16" x14ac:dyDescent="0.25">
      <c r="A12" s="18">
        <v>2009</v>
      </c>
      <c r="B12" s="19">
        <v>49658</v>
      </c>
      <c r="C12" s="19">
        <v>218783</v>
      </c>
      <c r="E12" s="4"/>
    </row>
    <row r="13" spans="1:16" x14ac:dyDescent="0.25">
      <c r="A13" s="18">
        <v>2010</v>
      </c>
      <c r="B13" s="19">
        <v>82657</v>
      </c>
      <c r="C13" s="19">
        <v>386472</v>
      </c>
      <c r="E13" s="4"/>
    </row>
    <row r="14" spans="1:16" x14ac:dyDescent="0.25">
      <c r="A14" s="20">
        <v>2011</v>
      </c>
      <c r="B14" s="21">
        <v>86895</v>
      </c>
      <c r="C14" s="21">
        <v>434626</v>
      </c>
      <c r="E14" s="4"/>
    </row>
    <row r="15" spans="1:16" x14ac:dyDescent="0.25">
      <c r="A15" s="20">
        <v>2012</v>
      </c>
      <c r="B15" s="21">
        <v>89239</v>
      </c>
      <c r="C15" s="21">
        <v>457190</v>
      </c>
      <c r="E15" s="4"/>
    </row>
    <row r="16" spans="1:16" x14ac:dyDescent="0.25">
      <c r="A16" s="20">
        <v>2013</v>
      </c>
      <c r="B16" s="21">
        <v>103887</v>
      </c>
      <c r="C16" s="21">
        <v>540352</v>
      </c>
      <c r="E16" s="4"/>
    </row>
    <row r="17" spans="1:4" x14ac:dyDescent="0.25">
      <c r="A17" s="22">
        <v>2014</v>
      </c>
      <c r="B17" s="23">
        <v>122871</v>
      </c>
      <c r="C17" s="23">
        <v>645396</v>
      </c>
    </row>
    <row r="18" spans="1:4" x14ac:dyDescent="0.25">
      <c r="A18" s="22">
        <v>2015</v>
      </c>
      <c r="B18" s="23">
        <v>130821</v>
      </c>
      <c r="C18" s="23">
        <v>676660</v>
      </c>
    </row>
    <row r="19" spans="1:4" x14ac:dyDescent="0.25">
      <c r="A19" s="22">
        <v>2016</v>
      </c>
      <c r="B19" s="23">
        <v>129902</v>
      </c>
      <c r="C19" s="23">
        <v>653902</v>
      </c>
    </row>
    <row r="20" spans="1:4" x14ac:dyDescent="0.25">
      <c r="A20" s="24">
        <v>2017</v>
      </c>
      <c r="B20" s="25">
        <v>133629</v>
      </c>
      <c r="C20" s="25">
        <v>654459</v>
      </c>
    </row>
    <row r="21" spans="1:4" x14ac:dyDescent="0.25">
      <c r="A21" s="24">
        <v>2018</v>
      </c>
      <c r="B21" s="25">
        <v>146793</v>
      </c>
      <c r="C21" s="25">
        <v>718605</v>
      </c>
    </row>
    <row r="22" spans="1:4" x14ac:dyDescent="0.25">
      <c r="A22" s="24">
        <v>2019</v>
      </c>
      <c r="B22" s="25">
        <v>166296</v>
      </c>
      <c r="C22" s="25">
        <v>785029</v>
      </c>
    </row>
    <row r="23" spans="1:4" x14ac:dyDescent="0.25">
      <c r="A23" s="26">
        <v>2020</v>
      </c>
      <c r="B23" s="27">
        <v>181913</v>
      </c>
      <c r="C23" s="27">
        <v>848884</v>
      </c>
      <c r="D23" s="15"/>
    </row>
    <row r="24" spans="1:4" x14ac:dyDescent="0.25">
      <c r="A24" s="26">
        <v>2021</v>
      </c>
      <c r="B24" s="27">
        <v>206846</v>
      </c>
      <c r="C24" s="27">
        <v>1004803</v>
      </c>
    </row>
    <row r="25" spans="1:4" x14ac:dyDescent="0.25">
      <c r="A25" s="26">
        <v>2022</v>
      </c>
      <c r="B25" s="27">
        <v>238370</v>
      </c>
      <c r="C25" s="27">
        <v>1175995</v>
      </c>
    </row>
    <row r="26" spans="1:4" x14ac:dyDescent="0.25">
      <c r="A26" s="28">
        <v>2023</v>
      </c>
      <c r="B26" s="29">
        <v>279758</v>
      </c>
      <c r="C26" s="29">
        <v>1365008</v>
      </c>
    </row>
    <row r="27" spans="1:4" x14ac:dyDescent="0.25">
      <c r="A27" s="28">
        <v>2024</v>
      </c>
      <c r="B27" s="29">
        <v>303755</v>
      </c>
      <c r="C27" s="29">
        <v>1467665</v>
      </c>
    </row>
    <row r="28" spans="1:4" x14ac:dyDescent="0.25">
      <c r="A28" s="28">
        <v>2025</v>
      </c>
      <c r="B28" s="29">
        <v>340588</v>
      </c>
      <c r="C28" s="29">
        <v>1632407</v>
      </c>
    </row>
  </sheetData>
  <mergeCells count="2">
    <mergeCell ref="A1:C1"/>
    <mergeCell ref="E1:H1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2025-08-25T07:55:26Z</dcterms:modified>
</cp:coreProperties>
</file>