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5484E98E-D1FD-4058-98DD-9D0147FEF718}" xr6:coauthVersionLast="47" xr6:coauthVersionMax="47" xr10:uidLastSave="{00000000-0000-0000-0000-000000000000}"/>
  <bookViews>
    <workbookView xWindow="28680" yWindow="-120" windowWidth="29040" windowHeight="15840" tabRatio="964" activeTab="1" xr2:uid="{00000000-000D-0000-FFFF-FFFF00000000}"/>
  </bookViews>
  <sheets>
    <sheet name="Data" sheetId="3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F17" i="3"/>
  <c r="H17" i="3"/>
  <c r="J17" i="3"/>
  <c r="L17" i="3"/>
  <c r="N17" i="3"/>
  <c r="P17" i="3"/>
  <c r="D16" i="3" l="1"/>
  <c r="F16" i="3"/>
  <c r="P16" i="3"/>
  <c r="N16" i="3"/>
  <c r="L16" i="3"/>
  <c r="J16" i="3"/>
  <c r="J15" i="3"/>
  <c r="H16" i="3"/>
  <c r="H15" i="3"/>
  <c r="P15" i="3"/>
  <c r="N15" i="3"/>
  <c r="L15" i="3"/>
  <c r="F15" i="3"/>
  <c r="D15" i="3"/>
  <c r="D14" i="3"/>
  <c r="D13" i="3"/>
  <c r="P4" i="3"/>
  <c r="N4" i="3"/>
  <c r="L4" i="3"/>
  <c r="J4" i="3"/>
  <c r="H4" i="3"/>
  <c r="F4" i="3"/>
  <c r="D4" i="3"/>
  <c r="P5" i="3"/>
  <c r="N5" i="3"/>
  <c r="L5" i="3"/>
  <c r="J5" i="3"/>
  <c r="H5" i="3"/>
  <c r="F5" i="3"/>
  <c r="D5" i="3"/>
  <c r="P6" i="3"/>
  <c r="N6" i="3"/>
  <c r="L6" i="3"/>
  <c r="J6" i="3"/>
  <c r="H6" i="3"/>
  <c r="F6" i="3"/>
  <c r="D6" i="3"/>
  <c r="P7" i="3"/>
  <c r="N7" i="3"/>
  <c r="L7" i="3"/>
  <c r="J7" i="3"/>
  <c r="H7" i="3"/>
  <c r="F7" i="3"/>
  <c r="D7" i="3"/>
  <c r="P8" i="3"/>
  <c r="N8" i="3"/>
  <c r="L8" i="3"/>
  <c r="J8" i="3"/>
  <c r="H8" i="3"/>
  <c r="F8" i="3"/>
  <c r="D8" i="3"/>
  <c r="P9" i="3"/>
  <c r="N9" i="3"/>
  <c r="L9" i="3"/>
  <c r="J9" i="3"/>
  <c r="H9" i="3"/>
  <c r="F9" i="3"/>
  <c r="D9" i="3"/>
  <c r="P10" i="3"/>
  <c r="N10" i="3"/>
  <c r="L10" i="3"/>
  <c r="J10" i="3"/>
  <c r="H10" i="3"/>
  <c r="F10" i="3"/>
  <c r="D10" i="3"/>
  <c r="P11" i="3"/>
  <c r="N11" i="3"/>
  <c r="L11" i="3"/>
  <c r="J11" i="3"/>
  <c r="H11" i="3"/>
  <c r="F11" i="3"/>
  <c r="D11" i="3"/>
  <c r="P12" i="3"/>
  <c r="N12" i="3"/>
  <c r="L12" i="3"/>
  <c r="J12" i="3"/>
  <c r="H12" i="3"/>
  <c r="F12" i="3"/>
  <c r="D12" i="3"/>
  <c r="P13" i="3"/>
  <c r="N13" i="3"/>
  <c r="L13" i="3"/>
  <c r="J13" i="3"/>
  <c r="H13" i="3"/>
  <c r="F13" i="3"/>
  <c r="P14" i="3"/>
  <c r="N14" i="3"/>
  <c r="L14" i="3"/>
  <c r="J14" i="3"/>
  <c r="H14" i="3"/>
  <c r="F14" i="3"/>
</calcChain>
</file>

<file path=xl/sharedStrings.xml><?xml version="1.0" encoding="utf-8"?>
<sst xmlns="http://schemas.openxmlformats.org/spreadsheetml/2006/main" count="34" uniqueCount="34">
  <si>
    <t>No. of Web Apps Received</t>
  </si>
  <si>
    <t>% Of Web Apps Received</t>
  </si>
  <si>
    <t>% of Paper Apps Received</t>
  </si>
  <si>
    <t>Received from Post</t>
  </si>
  <si>
    <t>Received from E-mail</t>
  </si>
  <si>
    <t>% Received from E-mail</t>
  </si>
  <si>
    <t>Received from Fax</t>
  </si>
  <si>
    <t>Received by Hand Delivery</t>
  </si>
  <si>
    <t>No. of Paper Apps Received</t>
  </si>
  <si>
    <t>% Received from Post</t>
  </si>
  <si>
    <t>% Received from Fax</t>
  </si>
  <si>
    <t>% Received from Hand Delivery</t>
  </si>
  <si>
    <t>% of Walk-in Apps</t>
  </si>
  <si>
    <t xml:space="preserve">Web Applications </t>
  </si>
  <si>
    <t>Walk- in Applications</t>
  </si>
  <si>
    <t>Paper Applications</t>
  </si>
  <si>
    <t>No. of Walk-in Apps (via IUQ at Institutions)</t>
  </si>
  <si>
    <t>Year of Entry</t>
  </si>
  <si>
    <t>Total Number of Applicants Applying by Paper, Email, Fax and Web (2012 to 2025 Entry)</t>
  </si>
  <si>
    <t>2025 Entry</t>
  </si>
  <si>
    <t>2024 Entry</t>
  </si>
  <si>
    <t>2023 Entry</t>
  </si>
  <si>
    <t>2022 Entry</t>
  </si>
  <si>
    <t>2021 Entry</t>
  </si>
  <si>
    <t>2020 Entry</t>
  </si>
  <si>
    <t>2019 Entry</t>
  </si>
  <si>
    <t>2018 Entry</t>
  </si>
  <si>
    <t>2017 Entry</t>
  </si>
  <si>
    <t>2016 Entry</t>
  </si>
  <si>
    <t>2015 Entry</t>
  </si>
  <si>
    <t>2014 Entry</t>
  </si>
  <si>
    <t>2013 Entry</t>
  </si>
  <si>
    <t>2012 Entry</t>
  </si>
  <si>
    <t>Total Apps (Web + Paper + Inst Walk-ins)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</si>
</sst>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rgb="FFFF000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.5"/>
      <color theme="1"/>
      <name val="Tahoma"/>
      <family val="2"/>
    </font>
    <font>
      <sz val="9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5FF"/>
      <color rgb="FF00CCFF"/>
      <color rgb="FF66FF99"/>
      <color rgb="FFFF66FF"/>
      <color rgb="FF00FF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 Number of Applicants Applying</a:t>
            </a:r>
            <a:r>
              <a:rPr lang="en-ZA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(Web, Paper &amp; Institutional Walk-Ins)</a:t>
            </a:r>
            <a:endParaRPr lang="en-ZA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to 2025 Entry)</a:t>
            </a:r>
          </a:p>
        </c:rich>
      </c:tx>
      <c:layout>
        <c:manualLayout>
          <c:xMode val="edge"/>
          <c:yMode val="edge"/>
          <c:x val="0.26744262544871134"/>
          <c:y val="1.5483868870189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plotArea>
      <c:layout>
        <c:manualLayout>
          <c:layoutTarget val="inner"/>
          <c:xMode val="edge"/>
          <c:yMode val="edge"/>
          <c:x val="0.1725128112567591"/>
          <c:y val="0.13202705892172456"/>
          <c:w val="0.82290266152261049"/>
          <c:h val="0.69671904517155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No. of Web Apps Received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824885672621952E-17"/>
                  <c:y val="5.8129397683801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9-4A4D-A3A1-6EB54796322E}"/>
                </c:ext>
              </c:extLst>
            </c:dLbl>
            <c:dLbl>
              <c:idx val="1"/>
              <c:layout>
                <c:manualLayout>
                  <c:x val="0"/>
                  <c:y val="7.4061664384333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9-4A4D-A3A1-6EB54796322E}"/>
                </c:ext>
              </c:extLst>
            </c:dLbl>
            <c:dLbl>
              <c:idx val="2"/>
              <c:layout>
                <c:manualLayout>
                  <c:x val="-5.5649771345243904E-17"/>
                  <c:y val="8.348865043647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9-4A4D-A3A1-6EB54796322E}"/>
                </c:ext>
              </c:extLst>
            </c:dLbl>
            <c:dLbl>
              <c:idx val="3"/>
              <c:layout>
                <c:manualLayout>
                  <c:x val="0"/>
                  <c:y val="0.10208543578844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9-4A4D-A3A1-6EB54796322E}"/>
                </c:ext>
              </c:extLst>
            </c:dLbl>
            <c:dLbl>
              <c:idx val="4"/>
              <c:layout>
                <c:manualLayout>
                  <c:x val="-1.1129954269048781E-16"/>
                  <c:y val="8.0107416736121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B9-4A4D-A3A1-6EB54796322E}"/>
                </c:ext>
              </c:extLst>
            </c:dLbl>
            <c:dLbl>
              <c:idx val="5"/>
              <c:layout>
                <c:manualLayout>
                  <c:x val="0"/>
                  <c:y val="7.5035566185586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B9-4A4D-A3A1-6EB547963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Data!$A$4:$A$17</c15:sqref>
                  </c15:fullRef>
                </c:ext>
              </c:extLst>
              <c:f>Data!$A$12:$A$17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Data!$C$4:$C$17</c15:sqref>
                  </c15:fullRef>
                </c:ext>
              </c:extLst>
              <c:f>Data!$C$12:$C$17</c:f>
              <c:numCache>
                <c:formatCode>#,##0;[Red]#,##0</c:formatCode>
                <c:ptCount val="6"/>
                <c:pt idx="0">
                  <c:v>157912</c:v>
                </c:pt>
                <c:pt idx="1">
                  <c:v>202776</c:v>
                </c:pt>
                <c:pt idx="2">
                  <c:v>244258</c:v>
                </c:pt>
                <c:pt idx="3">
                  <c:v>288180</c:v>
                </c:pt>
                <c:pt idx="4" formatCode="#,##0">
                  <c:v>314826</c:v>
                </c:pt>
                <c:pt idx="5" formatCode="#,##0">
                  <c:v>353823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9-4846-A7A4-B072AF3AA4C0}"/>
            </c:ext>
          </c:extLst>
        </c:ser>
        <c:ser>
          <c:idx val="5"/>
          <c:order val="2"/>
          <c:tx>
            <c:strRef>
              <c:f>Data!$G$3</c:f>
              <c:strCache>
                <c:ptCount val="1"/>
                <c:pt idx="0">
                  <c:v>No. of Paper Apps Received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9018011194821353E-4"/>
                  <c:y val="-1.387317524867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B9-4A4D-A3A1-6EB54796322E}"/>
                </c:ext>
              </c:extLst>
            </c:dLbl>
            <c:dLbl>
              <c:idx val="1"/>
              <c:layout>
                <c:manualLayout>
                  <c:x val="4.1767687405608165E-5"/>
                  <c:y val="-1.445344287465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B9-4A4D-A3A1-6EB54796322E}"/>
                </c:ext>
              </c:extLst>
            </c:dLbl>
            <c:dLbl>
              <c:idx val="2"/>
              <c:layout>
                <c:manualLayout>
                  <c:x val="-2.2661509940740594E-3"/>
                  <c:y val="-7.2864255048321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B9-4A4D-A3A1-6EB54796322E}"/>
                </c:ext>
              </c:extLst>
            </c:dLbl>
            <c:dLbl>
              <c:idx val="3"/>
              <c:layout>
                <c:manualLayout>
                  <c:x val="-7.2235990421527167E-4"/>
                  <c:y val="-7.2267879970463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B9-4A4D-A3A1-6EB54796322E}"/>
                </c:ext>
              </c:extLst>
            </c:dLbl>
            <c:dLbl>
              <c:idx val="4"/>
              <c:layout>
                <c:manualLayout>
                  <c:x val="-4.5219048814118474E-3"/>
                  <c:y val="-1.916387415367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B9-4A4D-A3A1-6EB54796322E}"/>
                </c:ext>
              </c:extLst>
            </c:dLbl>
            <c:dLbl>
              <c:idx val="5"/>
              <c:layout>
                <c:manualLayout>
                  <c:x val="-2.2766078542972084E-3"/>
                  <c:y val="-3.381233700356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B9-4A4D-A3A1-6EB547963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Data!$A$4:$A$17</c15:sqref>
                  </c15:fullRef>
                </c:ext>
              </c:extLst>
              <c:f>Data!$A$12:$A$17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Data!$G$4:$G$17</c15:sqref>
                  </c15:fullRef>
                </c:ext>
              </c:extLst>
              <c:f>Data!$G$12:$G$17</c:f>
              <c:numCache>
                <c:formatCode>#,##0;[Red]#,##0</c:formatCode>
                <c:ptCount val="6"/>
                <c:pt idx="0">
                  <c:v>32376</c:v>
                </c:pt>
                <c:pt idx="1">
                  <c:v>9912</c:v>
                </c:pt>
                <c:pt idx="2">
                  <c:v>1205</c:v>
                </c:pt>
                <c:pt idx="3">
                  <c:v>283</c:v>
                </c:pt>
                <c:pt idx="4" formatCode="General">
                  <c:v>47</c:v>
                </c:pt>
                <c:pt idx="5" formatCode="General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9-4846-A7A4-B072AF3AA4C0}"/>
            </c:ext>
          </c:extLst>
        </c:ser>
        <c:ser>
          <c:idx val="3"/>
          <c:order val="4"/>
          <c:tx>
            <c:strRef>
              <c:f>Data!$E$3</c:f>
              <c:strCache>
                <c:ptCount val="1"/>
                <c:pt idx="0">
                  <c:v>No. of Walk-in Apps (via IUQ at Institutions)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773492456869186E-3"/>
                  <c:y val="-1.385294109424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B9-4A4D-A3A1-6EB54796322E}"/>
                </c:ext>
              </c:extLst>
            </c:dLbl>
            <c:dLbl>
              <c:idx val="1"/>
              <c:layout>
                <c:manualLayout>
                  <c:x val="-2.2609524407059237E-3"/>
                  <c:y val="4.8631192732850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B9-4A4D-A3A1-6EB54796322E}"/>
                </c:ext>
              </c:extLst>
            </c:dLbl>
            <c:dLbl>
              <c:idx val="2"/>
              <c:layout>
                <c:manualLayout>
                  <c:x val="2.0853966959198071E-5"/>
                  <c:y val="-1.563288108667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B9-4A4D-A3A1-6EB54796322E}"/>
                </c:ext>
              </c:extLst>
            </c:dLbl>
            <c:dLbl>
              <c:idx val="3"/>
              <c:layout>
                <c:manualLayout>
                  <c:x val="-1.5020831559402802E-3"/>
                  <c:y val="3.0532274075349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B9-4A4D-A3A1-6EB54796322E}"/>
                </c:ext>
              </c:extLst>
            </c:dLbl>
            <c:dLbl>
              <c:idx val="4"/>
              <c:layout>
                <c:manualLayout>
                  <c:x val="2.2974618212562954E-3"/>
                  <c:y val="-1.038225113221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B9-4A4D-A3A1-6EB54796322E}"/>
                </c:ext>
              </c:extLst>
            </c:dLbl>
            <c:dLbl>
              <c:idx val="5"/>
              <c:layout>
                <c:manualLayout>
                  <c:x val="-1.5177385695313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1.706320574470024E-2"/>
                      <c:h val="2.67441501320260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BB9-4A4D-A3A1-6EB547963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Data!$A$4:$A$17</c15:sqref>
                  </c15:fullRef>
                </c:ext>
              </c:extLst>
              <c:f>Data!$A$12:$A$17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Data!$E$4:$E$17</c15:sqref>
                  </c15:fullRef>
                </c:ext>
              </c:extLst>
              <c:f>Data!$E$12:$E$17</c:f>
              <c:numCache>
                <c:formatCode>#,##0;[Red]#,##0</c:formatCode>
                <c:ptCount val="6"/>
                <c:pt idx="0">
                  <c:v>56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 formatCode="General">
                  <c:v>10</c:v>
                </c:pt>
                <c:pt idx="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69-4846-A7A4-B072AF3A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367968"/>
        <c:axId val="812150848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Data!$D$3</c15:sqref>
                        </c15:formulaRef>
                      </c:ext>
                    </c:extLst>
                    <c:strCache>
                      <c:ptCount val="1"/>
                      <c:pt idx="0">
                        <c:v>% Of Web Apps Received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Data!$D$5:$D$17</c15:sqref>
                        </c15:fullRef>
                        <c15:formulaRef>
                          <c15:sqref>Data!$D$13:$D$17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0.95339652448657186</c:v>
                      </c:pt>
                      <c:pt idx="1">
                        <c:v>0.9950503721386873</c:v>
                      </c:pt>
                      <c:pt idx="2">
                        <c:v>0.99901893830404598</c:v>
                      </c:pt>
                      <c:pt idx="3">
                        <c:v>0.99981898038318995</c:v>
                      </c:pt>
                      <c:pt idx="4">
                        <c:v>0.99987000839293638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69-4846-A7A4-B072AF3AA4C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</c15:sqref>
                        </c15:formulaRef>
                      </c:ext>
                    </c:extLst>
                    <c:strCache>
                      <c:ptCount val="1"/>
                      <c:pt idx="0">
                        <c:v>% of Walk-in Apps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Data!$F$5:$F$17</c15:sqref>
                        </c15:fullRef>
                        <c15:formulaRef>
                          <c15:sqref>Data!$F$13:$F$17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</c:v>
                      </c:pt>
                      <c:pt idx="1">
                        <c:v>4.0737677870886003E-5</c:v>
                      </c:pt>
                      <c:pt idx="2">
                        <c:v>0</c:v>
                      </c:pt>
                      <c:pt idx="3">
                        <c:v>3.1757827510535661E-5</c:v>
                      </c:pt>
                      <c:pt idx="4">
                        <c:v>2.8259045013832803E-6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69-4846-A7A4-B072AF3AA4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% of Paper Apps Received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Data!$H$5:$H$17</c15:sqref>
                        </c15:fullRef>
                        <c15:formulaRef>
                          <c15:sqref>Data!$H$13:$H$17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4.6603475513428118E-2</c:v>
                      </c:pt>
                      <c:pt idx="1">
                        <c:v>4.9088901834417635E-3</c:v>
                      </c:pt>
                      <c:pt idx="2">
                        <c:v>9.8106169595407375E-4</c:v>
                      </c:pt>
                      <c:pt idx="3">
                        <c:v>1.492617892995176E-4</c:v>
                      </c:pt>
                      <c:pt idx="4">
                        <c:v>1.271657025622476E-4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69-4846-A7A4-B072AF3AA4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Data!$I$3</c15:sqref>
                        </c15:formulaRef>
                      </c:ext>
                    </c:extLst>
                    <c:strCache>
                      <c:ptCount val="1"/>
                      <c:pt idx="0">
                        <c:v>Received from Post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Data!$I$5:$I$17</c15:sqref>
                        </c15:fullRef>
                        <c15:formulaRef>
                          <c15:sqref>Data!$I$13:$I$17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2839</c:v>
                      </c:pt>
                      <c:pt idx="1">
                        <c:v>625</c:v>
                      </c:pt>
                      <c:pt idx="2">
                        <c:v>122</c:v>
                      </c:pt>
                      <c:pt idx="3" formatCode="General">
                        <c:v>31</c:v>
                      </c:pt>
                      <c:pt idx="4" formatCode="General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69-4846-A7A4-B072AF3AA4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Data!$J$3</c15:sqref>
                        </c15:formulaRef>
                      </c:ext>
                    </c:extLst>
                    <c:strCache>
                      <c:ptCount val="1"/>
                      <c:pt idx="0">
                        <c:v>% Received from Post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Data!$J$5:$J$17</c15:sqref>
                        </c15:fullRef>
                        <c15:formulaRef>
                          <c15:sqref>Data!$J$13:$J$17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0.28642050040355127</c:v>
                      </c:pt>
                      <c:pt idx="1">
                        <c:v>0.51867219917012453</c:v>
                      </c:pt>
                      <c:pt idx="2">
                        <c:v>0.43109540636042404</c:v>
                      </c:pt>
                      <c:pt idx="3">
                        <c:v>0.65957446808510634</c:v>
                      </c:pt>
                      <c:pt idx="4">
                        <c:v>0.17777777777777778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69-4846-A7A4-B072AF3AA4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Data!$K$3</c15:sqref>
                        </c15:formulaRef>
                      </c:ext>
                    </c:extLst>
                    <c:strCache>
                      <c:ptCount val="1"/>
                      <c:pt idx="0">
                        <c:v>Received from E-mail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dLbl>
                    <c:idx val="0"/>
                    <c:layout>
                      <c:manualLayout>
                        <c:x val="1.1461318051575931E-2"/>
                        <c:y val="-7.226737905990097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0-2BB9-4A4D-A3A1-6EB54796322E}"/>
                      </c:ext>
                    </c:extLst>
                  </c:dLbl>
                  <c:dLbl>
                    <c:idx val="1"/>
                    <c:layout>
                      <c:manualLayout>
                        <c:x val="9.9331423113656944E-3"/>
                        <c:y val="-5.420053429492573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BB9-4A4D-A3A1-6EB54796322E}"/>
                      </c:ext>
                    </c:extLst>
                  </c:dLbl>
                  <c:dLbl>
                    <c:idx val="2"/>
                    <c:layout>
                      <c:manualLayout>
                        <c:x val="9.1690544412607444E-3"/>
                        <c:y val="-1.0840106858985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BB9-4A4D-A3A1-6EB54796322E}"/>
                      </c:ext>
                    </c:extLst>
                  </c:dLbl>
                  <c:dLbl>
                    <c:idx val="3"/>
                    <c:layout>
                      <c:manualLayout>
                        <c:x val="1.451766953199618E-2"/>
                        <c:y val="-1.0840106858985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BB9-4A4D-A3A1-6EB5479632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Data!$K$5:$K$17</c15:sqref>
                        </c15:fullRef>
                        <c15:formulaRef>
                          <c15:sqref>Data!$K$13:$K$17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1661</c:v>
                      </c:pt>
                      <c:pt idx="1">
                        <c:v>243</c:v>
                      </c:pt>
                      <c:pt idx="2">
                        <c:v>88</c:v>
                      </c:pt>
                      <c:pt idx="3" formatCode="General">
                        <c:v>16</c:v>
                      </c:pt>
                      <c:pt idx="4" formatCode="General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Data!$K$5</c15:sqref>
                        <c15:dLbl>
                          <c:idx val="-1"/>
                          <c:layout>
                            <c:manualLayout>
                              <c:x val="2.2922636103151861E-3"/>
                              <c:y val="-3.6133689529950488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Data!$K$6</c15:sqref>
                        <c15:dLbl>
                          <c:idx val="-1"/>
                          <c:layout>
                            <c:manualLayout>
                              <c:x val="5.3486150907353786E-3"/>
                              <c:y val="-1.8066844764975244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Data!$K$7</c15:sqref>
                        <c15:dLbl>
                          <c:idx val="-1"/>
                          <c:layout>
                            <c:manualLayout>
                              <c:x val="6.1127029608404968E-3"/>
                              <c:y val="-1.8066844764975244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2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Data!$K$8</c15:sqref>
                        <c15:dLbl>
                          <c:idx val="-1"/>
                          <c:layout>
                            <c:manualLayout>
                              <c:x val="1.069723018147087E-2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3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Data!$K$9</c15:sqref>
                        <c15:dLbl>
                          <c:idx val="-1"/>
                          <c:layout>
                            <c:manualLayout>
                              <c:x val="6.8767908309455587E-3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4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Data!$K$10</c15:sqref>
                        <c15:dLbl>
                          <c:idx val="-1"/>
                          <c:layout>
                            <c:manualLayout>
                              <c:x val="1.1461318051575931E-2"/>
                              <c:y val="-1.0840106858985147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5-A9B5-4B7F-8F8B-73177766F0D4}"/>
                            </c:ext>
                          </c:extLst>
                        </c15:dLbl>
                      </c15:categoryFilterException>
                      <c15:categoryFilterException>
                        <c15:sqref>Data!$K$11</c15:sqref>
                        <c15:dLbl>
                          <c:idx val="-1"/>
                          <c:layout>
                            <c:manualLayout>
                              <c:x val="9.9331423113658071E-3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6-A9B5-4B7F-8F8B-73177766F0D4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9-3D69-4846-A7A4-B072AF3AA4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Data!$L$3</c15:sqref>
                        </c15:formulaRef>
                      </c:ext>
                    </c:extLst>
                    <c:strCache>
                      <c:ptCount val="1"/>
                      <c:pt idx="0">
                        <c:v>% Received from E-mail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Data!$L$5:$L$17</c15:sqref>
                        </c15:fullRef>
                        <c15:formulaRef>
                          <c15:sqref>Data!$L$13:$L$17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0.16757465698143664</c:v>
                      </c:pt>
                      <c:pt idx="1">
                        <c:v>0.2016597510373444</c:v>
                      </c:pt>
                      <c:pt idx="2">
                        <c:v>0.31095406360424027</c:v>
                      </c:pt>
                      <c:pt idx="3">
                        <c:v>0.34042553191489361</c:v>
                      </c:pt>
                      <c:pt idx="4">
                        <c:v>0.26666666666666666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69-4846-A7A4-B072AF3AA4C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Data!$M$3</c15:sqref>
                        </c15:formulaRef>
                      </c:ext>
                    </c:extLst>
                    <c:strCache>
                      <c:ptCount val="1"/>
                      <c:pt idx="0">
                        <c:v>Received from Fax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Data!$M$5:$M$17</c15:sqref>
                        </c15:fullRef>
                        <c15:formulaRef>
                          <c15:sqref>Data!$M$13:$M$17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113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69-4846-A7A4-B072AF3AA4C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Data!$N$3</c15:sqref>
                        </c15:formulaRef>
                      </c:ext>
                    </c:extLst>
                    <c:strCache>
                      <c:ptCount val="1"/>
                      <c:pt idx="0">
                        <c:v>% Received from Fax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Data!$N$5:$N$17</c15:sqref>
                        </c15:fullRef>
                        <c15:formulaRef>
                          <c15:sqref>Data!$N$13:$N$17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1.1400322841000806E-2</c:v>
                      </c:pt>
                      <c:pt idx="1">
                        <c:v>4.1493775933609959E-3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EE-44D1-93B7-44CD96E07FE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Data!$O$3</c15:sqref>
                        </c15:formulaRef>
                      </c:ext>
                    </c:extLst>
                    <c:strCache>
                      <c:ptCount val="1"/>
                      <c:pt idx="0">
                        <c:v>Received by Hand Delivery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Data!$O$5:$O$17</c15:sqref>
                        </c15:fullRef>
                        <c15:formulaRef>
                          <c15:sqref>Data!$O$13:$O$17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>
                        <c:v>5299</c:v>
                      </c:pt>
                      <c:pt idx="1">
                        <c:v>332</c:v>
                      </c:pt>
                      <c:pt idx="2">
                        <c:v>73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EE-44D1-93B7-44CD96E07FE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Data!$P$3</c15:sqref>
                        </c15:formulaRef>
                      </c:ext>
                    </c:extLst>
                    <c:strCache>
                      <c:ptCount val="1"/>
                      <c:pt idx="0">
                        <c:v>% Received from Hand Delivery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Data!$A$4:$A$17</c15:sqref>
                        </c15:fullRef>
                        <c15:formulaRef>
                          <c15:sqref>Data!$A$12:$A$17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Data!$P$5:$P$17</c15:sqref>
                        </c15:fullRef>
                        <c15:formulaRef>
                          <c15:sqref>Data!$P$13:$P$17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0.53460451977401124</c:v>
                      </c:pt>
                      <c:pt idx="1">
                        <c:v>0.27551867219917014</c:v>
                      </c:pt>
                      <c:pt idx="2">
                        <c:v>0.25795053003533569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EE-44D1-93B7-44CD96E07FE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"/>
          <c:tx>
            <c:strRef>
              <c:f>Data!$B$3</c:f>
              <c:strCache>
                <c:ptCount val="1"/>
                <c:pt idx="0">
                  <c:v>Total Apps (Web + Paper + Inst Walk-ins)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17"/>
            <c:spPr>
              <a:solidFill>
                <a:srgbClr val="FF0000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3.0354771390627991E-2"/>
                  <c:y val="-3.8973643815783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9-4A4D-A3A1-6EB54796322E}"/>
                </c:ext>
              </c:extLst>
            </c:dLbl>
            <c:dLbl>
              <c:idx val="1"/>
              <c:layout>
                <c:manualLayout>
                  <c:x val="-2.8837032821096568E-2"/>
                  <c:y val="-4.4015675612425954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9-4A4D-A3A1-6EB54796322E}"/>
                </c:ext>
              </c:extLst>
            </c:dLbl>
            <c:dLbl>
              <c:idx val="2"/>
              <c:layout>
                <c:manualLayout>
                  <c:x val="-3.0354771390628074E-2"/>
                  <c:y val="-3.731284571949791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9-4A4D-A3A1-6EB54796322E}"/>
                </c:ext>
              </c:extLst>
            </c:dLbl>
            <c:dLbl>
              <c:idx val="3"/>
              <c:layout>
                <c:manualLayout>
                  <c:x val="-2.8837032821096679E-2"/>
                  <c:y val="-4.241451502392622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9-4A4D-A3A1-6EB54796322E}"/>
                </c:ext>
              </c:extLst>
            </c:dLbl>
            <c:dLbl>
              <c:idx val="4"/>
              <c:layout>
                <c:manualLayout>
                  <c:x val="-2.9590703552494185E-2"/>
                  <c:y val="-4.8033619580058765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9-4A4D-A3A1-6EB54796322E}"/>
                </c:ext>
              </c:extLst>
            </c:dLbl>
            <c:dLbl>
              <c:idx val="5"/>
              <c:layout>
                <c:manualLayout>
                  <c:x val="-3.0354771390627963E-2"/>
                  <c:y val="-3.7193570703926267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B9-4A4D-A3A1-6EB54796322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Data!$A$4:$A$17</c15:sqref>
                  </c15:fullRef>
                </c:ext>
              </c:extLst>
              <c:f>Data!$A$12:$A$17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Data!$B$4:$B$17</c15:sqref>
                  </c15:fullRef>
                </c:ext>
              </c:extLst>
              <c:f>Data!$B$12:$B$17</c:f>
              <c:numCache>
                <c:formatCode>#,##0;[Red]#,##0</c:formatCode>
                <c:ptCount val="6"/>
                <c:pt idx="0">
                  <c:v>190344</c:v>
                </c:pt>
                <c:pt idx="1">
                  <c:v>212688</c:v>
                </c:pt>
                <c:pt idx="2">
                  <c:v>245473</c:v>
                </c:pt>
                <c:pt idx="3">
                  <c:v>288463</c:v>
                </c:pt>
                <c:pt idx="4" formatCode="#,##0">
                  <c:v>314883</c:v>
                </c:pt>
                <c:pt idx="5" formatCode="#,##0">
                  <c:v>353869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9-4846-A7A4-B072AF3A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67968"/>
        <c:axId val="812150848"/>
      </c:lineChart>
      <c:catAx>
        <c:axId val="5033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812150848"/>
        <c:crosses val="autoZero"/>
        <c:auto val="1"/>
        <c:lblAlgn val="ctr"/>
        <c:lblOffset val="100"/>
        <c:noMultiLvlLbl val="0"/>
      </c:catAx>
      <c:valAx>
        <c:axId val="812150848"/>
        <c:scaling>
          <c:orientation val="minMax"/>
          <c:max val="3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3367968"/>
        <c:crosses val="autoZero"/>
        <c:crossBetween val="between"/>
        <c:majorUnit val="40000"/>
      </c:valAx>
      <c:dTable>
        <c:showHorzBorder val="1"/>
        <c:showVertBorder val="1"/>
        <c:showOutline val="1"/>
        <c:showKeys val="1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solidFill>
          <a:schemeClr val="tx2">
            <a:lumMod val="20000"/>
            <a:lumOff val="80000"/>
            <a:alpha val="22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214841</xdr:colOff>
      <xdr:row>0</xdr:row>
      <xdr:rowOff>118531</xdr:rowOff>
    </xdr:from>
    <xdr:to>
      <xdr:col>27</xdr:col>
      <xdr:colOff>376766</xdr:colOff>
      <xdr:row>40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A9C678-F9DE-494A-B0DD-6AD26775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2"/>
  <sheetViews>
    <sheetView zoomScale="110" zoomScaleNormal="110" workbookViewId="0">
      <selection activeCell="E19" sqref="E19"/>
    </sheetView>
  </sheetViews>
  <sheetFormatPr defaultRowHeight="15" x14ac:dyDescent="0.25"/>
  <cols>
    <col min="1" max="1" width="18.140625" customWidth="1"/>
    <col min="2" max="2" width="16.28515625" style="1" customWidth="1"/>
    <col min="3" max="3" width="12.85546875" style="1" customWidth="1"/>
    <col min="4" max="4" width="12.85546875" customWidth="1"/>
    <col min="5" max="5" width="15.140625" customWidth="1"/>
    <col min="6" max="16" width="12.85546875" customWidth="1"/>
  </cols>
  <sheetData>
    <row r="1" spans="1:16" ht="20.25" thickBot="1" x14ac:dyDescent="0.3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s="3" customFormat="1" ht="15" customHeight="1" thickBot="1" x14ac:dyDescent="0.3">
      <c r="A2" s="26"/>
      <c r="B2" s="32"/>
      <c r="C2" s="45" t="s">
        <v>13</v>
      </c>
      <c r="D2" s="45"/>
      <c r="E2" s="45" t="s">
        <v>14</v>
      </c>
      <c r="F2" s="45"/>
      <c r="G2" s="45" t="s">
        <v>15</v>
      </c>
      <c r="H2" s="45"/>
      <c r="I2" s="45"/>
      <c r="J2" s="45"/>
      <c r="K2" s="45"/>
      <c r="L2" s="45"/>
      <c r="M2" s="45"/>
      <c r="N2" s="45"/>
      <c r="O2" s="45"/>
      <c r="P2" s="46"/>
    </row>
    <row r="3" spans="1:16" ht="51" x14ac:dyDescent="0.25">
      <c r="A3" s="17" t="s">
        <v>17</v>
      </c>
      <c r="B3" s="28" t="s">
        <v>33</v>
      </c>
      <c r="C3" s="29" t="s">
        <v>0</v>
      </c>
      <c r="D3" s="30" t="s">
        <v>1</v>
      </c>
      <c r="E3" s="29" t="s">
        <v>16</v>
      </c>
      <c r="F3" s="30" t="s">
        <v>12</v>
      </c>
      <c r="G3" s="29" t="s">
        <v>8</v>
      </c>
      <c r="H3" s="30" t="s">
        <v>2</v>
      </c>
      <c r="I3" s="30" t="s">
        <v>3</v>
      </c>
      <c r="J3" s="30" t="s">
        <v>9</v>
      </c>
      <c r="K3" s="30" t="s">
        <v>4</v>
      </c>
      <c r="L3" s="30" t="s">
        <v>5</v>
      </c>
      <c r="M3" s="30" t="s">
        <v>6</v>
      </c>
      <c r="N3" s="30" t="s">
        <v>10</v>
      </c>
      <c r="O3" s="30" t="s">
        <v>7</v>
      </c>
      <c r="P3" s="31" t="s">
        <v>11</v>
      </c>
    </row>
    <row r="4" spans="1:16" x14ac:dyDescent="0.25">
      <c r="A4" s="34" t="s">
        <v>32</v>
      </c>
      <c r="B4" s="36">
        <v>90452</v>
      </c>
      <c r="C4" s="9">
        <v>13940</v>
      </c>
      <c r="D4" s="2">
        <f t="shared" ref="D4:D17" si="0">C4/B4</f>
        <v>0.15411488966523681</v>
      </c>
      <c r="E4" s="9">
        <v>752</v>
      </c>
      <c r="F4" s="2">
        <f t="shared" ref="F4:F17" si="1">E4/B4</f>
        <v>8.3138017954274088E-3</v>
      </c>
      <c r="G4" s="11">
        <v>75760</v>
      </c>
      <c r="H4" s="2">
        <f t="shared" ref="H4:H17" si="2">G4/B4</f>
        <v>0.83757130853933581</v>
      </c>
      <c r="I4" s="12">
        <v>57339</v>
      </c>
      <c r="J4" s="2">
        <f t="shared" ref="J4:J17" si="3">I4/G4</f>
        <v>0.75685058078141498</v>
      </c>
      <c r="K4" s="14">
        <v>827</v>
      </c>
      <c r="L4" s="2">
        <f t="shared" ref="L4:L17" si="4">K4/G4</f>
        <v>1.0916050686378036E-2</v>
      </c>
      <c r="M4" s="14">
        <v>5938</v>
      </c>
      <c r="N4" s="2">
        <f t="shared" ref="N4:N17" si="5">M4/G4</f>
        <v>7.8379091869060197E-2</v>
      </c>
      <c r="O4" s="14">
        <v>11656</v>
      </c>
      <c r="P4" s="21">
        <f t="shared" ref="P4:P17" si="6">O4/G4</f>
        <v>0.15385427666314677</v>
      </c>
    </row>
    <row r="5" spans="1:16" x14ac:dyDescent="0.25">
      <c r="A5" s="34" t="s">
        <v>31</v>
      </c>
      <c r="B5" s="36">
        <v>104602</v>
      </c>
      <c r="C5" s="9">
        <v>22665</v>
      </c>
      <c r="D5" s="2">
        <f t="shared" si="0"/>
        <v>0.21667845739087208</v>
      </c>
      <c r="E5" s="9">
        <v>474</v>
      </c>
      <c r="F5" s="2">
        <f t="shared" si="1"/>
        <v>4.5314621135351145E-3</v>
      </c>
      <c r="G5" s="11">
        <v>81463</v>
      </c>
      <c r="H5" s="2">
        <f t="shared" si="2"/>
        <v>0.77879008049559284</v>
      </c>
      <c r="I5" s="12">
        <v>60844</v>
      </c>
      <c r="J5" s="2">
        <f t="shared" si="3"/>
        <v>0.74689122669187236</v>
      </c>
      <c r="K5" s="14">
        <v>2040</v>
      </c>
      <c r="L5" s="2">
        <f t="shared" si="4"/>
        <v>2.5042043627168161E-2</v>
      </c>
      <c r="M5" s="14">
        <v>6669</v>
      </c>
      <c r="N5" s="2">
        <f t="shared" si="5"/>
        <v>8.1865386739992385E-2</v>
      </c>
      <c r="O5" s="14">
        <v>11910</v>
      </c>
      <c r="P5" s="21">
        <f t="shared" si="6"/>
        <v>0.14620134294096707</v>
      </c>
    </row>
    <row r="6" spans="1:16" x14ac:dyDescent="0.25">
      <c r="A6" s="34" t="s">
        <v>30</v>
      </c>
      <c r="B6" s="36">
        <v>123715</v>
      </c>
      <c r="C6" s="9">
        <v>30728</v>
      </c>
      <c r="D6" s="2">
        <f t="shared" si="0"/>
        <v>0.24837731883765105</v>
      </c>
      <c r="E6" s="9">
        <v>400</v>
      </c>
      <c r="F6" s="2">
        <f t="shared" si="1"/>
        <v>3.2332376833851999E-3</v>
      </c>
      <c r="G6" s="11">
        <v>92587</v>
      </c>
      <c r="H6" s="2">
        <f t="shared" si="2"/>
        <v>0.74838944347896375</v>
      </c>
      <c r="I6" s="12">
        <v>71531</v>
      </c>
      <c r="J6" s="2">
        <f t="shared" si="3"/>
        <v>0.77258146392042082</v>
      </c>
      <c r="K6" s="14">
        <v>2698</v>
      </c>
      <c r="L6" s="2">
        <f t="shared" si="4"/>
        <v>2.9140160065667966E-2</v>
      </c>
      <c r="M6" s="14">
        <v>5269</v>
      </c>
      <c r="N6" s="2">
        <f t="shared" si="5"/>
        <v>5.6908637281691814E-2</v>
      </c>
      <c r="O6" s="14">
        <v>13089</v>
      </c>
      <c r="P6" s="21">
        <f t="shared" si="6"/>
        <v>0.14136973873221942</v>
      </c>
    </row>
    <row r="7" spans="1:16" x14ac:dyDescent="0.25">
      <c r="A7" s="34" t="s">
        <v>29</v>
      </c>
      <c r="B7" s="8">
        <v>130767</v>
      </c>
      <c r="C7" s="9">
        <v>43007</v>
      </c>
      <c r="D7" s="2">
        <f t="shared" si="0"/>
        <v>0.32888266917494474</v>
      </c>
      <c r="E7" s="9">
        <v>781</v>
      </c>
      <c r="F7" s="2">
        <f t="shared" si="1"/>
        <v>5.9724548242293543E-3</v>
      </c>
      <c r="G7" s="11">
        <v>86979</v>
      </c>
      <c r="H7" s="2">
        <f t="shared" si="2"/>
        <v>0.66514487600082595</v>
      </c>
      <c r="I7" s="12">
        <v>64531</v>
      </c>
      <c r="J7" s="2">
        <f t="shared" si="3"/>
        <v>0.74191471504616058</v>
      </c>
      <c r="K7" s="14">
        <v>3309</v>
      </c>
      <c r="L7" s="2">
        <f t="shared" si="4"/>
        <v>3.8043665712413341E-2</v>
      </c>
      <c r="M7" s="14">
        <v>5016</v>
      </c>
      <c r="N7" s="2">
        <f t="shared" si="5"/>
        <v>5.7669092539578519E-2</v>
      </c>
      <c r="O7" s="14">
        <v>14123</v>
      </c>
      <c r="P7" s="21">
        <f t="shared" si="6"/>
        <v>0.16237252670184757</v>
      </c>
    </row>
    <row r="8" spans="1:16" x14ac:dyDescent="0.25">
      <c r="A8" s="27" t="s">
        <v>28</v>
      </c>
      <c r="B8" s="6">
        <v>132373</v>
      </c>
      <c r="C8" s="5">
        <v>58456</v>
      </c>
      <c r="D8" s="2">
        <f t="shared" si="0"/>
        <v>0.44160062852696547</v>
      </c>
      <c r="E8" s="5">
        <v>403</v>
      </c>
      <c r="F8" s="2">
        <f t="shared" si="1"/>
        <v>3.0444274889894463E-3</v>
      </c>
      <c r="G8" s="5">
        <v>73514</v>
      </c>
      <c r="H8" s="2">
        <f t="shared" si="2"/>
        <v>0.55535494398404506</v>
      </c>
      <c r="I8" s="12">
        <v>50654</v>
      </c>
      <c r="J8" s="2">
        <f t="shared" si="3"/>
        <v>0.68903882253720383</v>
      </c>
      <c r="K8" s="12">
        <v>2964</v>
      </c>
      <c r="L8" s="2">
        <f t="shared" si="4"/>
        <v>4.0318850831134206E-2</v>
      </c>
      <c r="M8" s="12">
        <v>3296</v>
      </c>
      <c r="N8" s="2">
        <f t="shared" si="5"/>
        <v>4.483499741545828E-2</v>
      </c>
      <c r="O8" s="14">
        <v>16600</v>
      </c>
      <c r="P8" s="21">
        <f t="shared" si="6"/>
        <v>0.22580732921620372</v>
      </c>
    </row>
    <row r="9" spans="1:16" x14ac:dyDescent="0.25">
      <c r="A9" s="27" t="s">
        <v>27</v>
      </c>
      <c r="B9" s="6">
        <v>143206</v>
      </c>
      <c r="C9" s="5">
        <v>75407</v>
      </c>
      <c r="D9" s="2">
        <f t="shared" si="0"/>
        <v>0.52656313282963008</v>
      </c>
      <c r="E9" s="5">
        <v>287</v>
      </c>
      <c r="F9" s="2">
        <f t="shared" si="1"/>
        <v>2.004105973213413E-3</v>
      </c>
      <c r="G9" s="5">
        <v>67512</v>
      </c>
      <c r="H9" s="2">
        <f t="shared" si="2"/>
        <v>0.47143276119715655</v>
      </c>
      <c r="I9" s="12">
        <v>44962</v>
      </c>
      <c r="J9" s="2">
        <f t="shared" si="3"/>
        <v>0.66598530631591424</v>
      </c>
      <c r="K9" s="12">
        <v>3874</v>
      </c>
      <c r="L9" s="2">
        <f t="shared" si="4"/>
        <v>5.7382391278587512E-2</v>
      </c>
      <c r="M9" s="12">
        <v>2946</v>
      </c>
      <c r="N9" s="2">
        <f t="shared" si="5"/>
        <v>4.363668681123356E-2</v>
      </c>
      <c r="O9" s="12">
        <v>15730</v>
      </c>
      <c r="P9" s="21">
        <f t="shared" si="6"/>
        <v>0.23299561559426471</v>
      </c>
    </row>
    <row r="10" spans="1:16" x14ac:dyDescent="0.25">
      <c r="A10" s="18" t="s">
        <v>26</v>
      </c>
      <c r="B10" s="4">
        <v>152586</v>
      </c>
      <c r="C10" s="5">
        <v>90497</v>
      </c>
      <c r="D10" s="2">
        <f t="shared" si="0"/>
        <v>0.59308848780359924</v>
      </c>
      <c r="E10" s="10">
        <v>184</v>
      </c>
      <c r="F10" s="2">
        <f t="shared" si="1"/>
        <v>1.2058773413026096E-3</v>
      </c>
      <c r="G10" s="10">
        <v>61905</v>
      </c>
      <c r="H10" s="2">
        <f t="shared" si="2"/>
        <v>0.40570563485509809</v>
      </c>
      <c r="I10" s="13">
        <v>38716</v>
      </c>
      <c r="J10" s="2">
        <f t="shared" si="3"/>
        <v>0.62540990226960669</v>
      </c>
      <c r="K10" s="13">
        <v>4775</v>
      </c>
      <c r="L10" s="2">
        <f t="shared" si="4"/>
        <v>7.7134318714158795E-2</v>
      </c>
      <c r="M10" s="13">
        <v>2147</v>
      </c>
      <c r="N10" s="2">
        <f t="shared" si="5"/>
        <v>3.468217429932962E-2</v>
      </c>
      <c r="O10" s="13">
        <v>16267</v>
      </c>
      <c r="P10" s="21">
        <f t="shared" si="6"/>
        <v>0.26277360471690492</v>
      </c>
    </row>
    <row r="11" spans="1:16" x14ac:dyDescent="0.25">
      <c r="A11" s="19" t="s">
        <v>25</v>
      </c>
      <c r="B11" s="6">
        <v>171932</v>
      </c>
      <c r="C11" s="5">
        <v>116664</v>
      </c>
      <c r="D11" s="2">
        <f t="shared" si="0"/>
        <v>0.67854733266640299</v>
      </c>
      <c r="E11" s="5">
        <v>107</v>
      </c>
      <c r="F11" s="2">
        <f t="shared" si="1"/>
        <v>6.2233906428122744E-4</v>
      </c>
      <c r="G11" s="5">
        <v>55161</v>
      </c>
      <c r="H11" s="2">
        <f t="shared" si="2"/>
        <v>0.32083032826931579</v>
      </c>
      <c r="I11" s="12">
        <v>26066</v>
      </c>
      <c r="J11" s="2">
        <f t="shared" si="3"/>
        <v>0.47254400754156017</v>
      </c>
      <c r="K11" s="12">
        <v>6607</v>
      </c>
      <c r="L11" s="2">
        <f t="shared" si="4"/>
        <v>0.11977665379525389</v>
      </c>
      <c r="M11" s="12">
        <v>1525</v>
      </c>
      <c r="N11" s="2">
        <f t="shared" si="5"/>
        <v>2.7646344337484818E-2</v>
      </c>
      <c r="O11" s="12">
        <v>16858</v>
      </c>
      <c r="P11" s="21">
        <f t="shared" si="6"/>
        <v>0.30561447399430758</v>
      </c>
    </row>
    <row r="12" spans="1:16" x14ac:dyDescent="0.25">
      <c r="A12" s="19" t="s">
        <v>24</v>
      </c>
      <c r="B12" s="6">
        <v>190344</v>
      </c>
      <c r="C12" s="5">
        <v>157912</v>
      </c>
      <c r="D12" s="2">
        <f t="shared" si="0"/>
        <v>0.82961375194384901</v>
      </c>
      <c r="E12" s="5">
        <v>56</v>
      </c>
      <c r="F12" s="2">
        <f t="shared" si="1"/>
        <v>2.942041776993233E-4</v>
      </c>
      <c r="G12" s="5">
        <v>32376</v>
      </c>
      <c r="H12" s="2">
        <f t="shared" si="2"/>
        <v>0.17009204387845164</v>
      </c>
      <c r="I12" s="12">
        <v>14991</v>
      </c>
      <c r="J12" s="2">
        <f t="shared" si="3"/>
        <v>0.4630281690140845</v>
      </c>
      <c r="K12" s="12">
        <v>4218</v>
      </c>
      <c r="L12" s="2">
        <f t="shared" si="4"/>
        <v>0.13028169014084506</v>
      </c>
      <c r="M12" s="12">
        <v>490</v>
      </c>
      <c r="N12" s="2">
        <f t="shared" si="5"/>
        <v>1.5134667655053126E-2</v>
      </c>
      <c r="O12" s="15">
        <v>12677</v>
      </c>
      <c r="P12" s="21">
        <f t="shared" si="6"/>
        <v>0.39155547319001732</v>
      </c>
    </row>
    <row r="13" spans="1:16" x14ac:dyDescent="0.25">
      <c r="A13" s="19" t="s">
        <v>23</v>
      </c>
      <c r="B13" s="6">
        <v>212688</v>
      </c>
      <c r="C13" s="5">
        <v>202776</v>
      </c>
      <c r="D13" s="2">
        <f t="shared" si="0"/>
        <v>0.95339652448657186</v>
      </c>
      <c r="E13" s="5">
        <v>0</v>
      </c>
      <c r="F13" s="2">
        <f t="shared" si="1"/>
        <v>0</v>
      </c>
      <c r="G13" s="5">
        <v>9912</v>
      </c>
      <c r="H13" s="2">
        <f t="shared" si="2"/>
        <v>4.6603475513428118E-2</v>
      </c>
      <c r="I13" s="12">
        <v>2839</v>
      </c>
      <c r="J13" s="2">
        <f t="shared" si="3"/>
        <v>0.28642050040355127</v>
      </c>
      <c r="K13" s="12">
        <v>1661</v>
      </c>
      <c r="L13" s="2">
        <f t="shared" si="4"/>
        <v>0.16757465698143664</v>
      </c>
      <c r="M13" s="12">
        <v>113</v>
      </c>
      <c r="N13" s="2">
        <f t="shared" si="5"/>
        <v>1.1400322841000806E-2</v>
      </c>
      <c r="O13" s="15">
        <v>5299</v>
      </c>
      <c r="P13" s="21">
        <f t="shared" si="6"/>
        <v>0.53460451977401124</v>
      </c>
    </row>
    <row r="14" spans="1:16" x14ac:dyDescent="0.25">
      <c r="A14" s="19" t="s">
        <v>22</v>
      </c>
      <c r="B14" s="6">
        <v>245473</v>
      </c>
      <c r="C14" s="7">
        <v>244258</v>
      </c>
      <c r="D14" s="2">
        <f t="shared" si="0"/>
        <v>0.9950503721386873</v>
      </c>
      <c r="E14" s="7">
        <v>10</v>
      </c>
      <c r="F14" s="2">
        <f t="shared" si="1"/>
        <v>4.0737677870886003E-5</v>
      </c>
      <c r="G14" s="7">
        <v>1205</v>
      </c>
      <c r="H14" s="2">
        <f t="shared" si="2"/>
        <v>4.9088901834417635E-3</v>
      </c>
      <c r="I14" s="12">
        <v>625</v>
      </c>
      <c r="J14" s="2">
        <f t="shared" si="3"/>
        <v>0.51867219917012453</v>
      </c>
      <c r="K14" s="12">
        <v>243</v>
      </c>
      <c r="L14" s="2">
        <f t="shared" si="4"/>
        <v>0.2016597510373444</v>
      </c>
      <c r="M14" s="12">
        <v>5</v>
      </c>
      <c r="N14" s="2">
        <f t="shared" si="5"/>
        <v>4.1493775933609959E-3</v>
      </c>
      <c r="O14" s="15">
        <v>332</v>
      </c>
      <c r="P14" s="21">
        <f t="shared" si="6"/>
        <v>0.27551867219917014</v>
      </c>
    </row>
    <row r="15" spans="1:16" x14ac:dyDescent="0.25">
      <c r="A15" s="19" t="s">
        <v>21</v>
      </c>
      <c r="B15" s="6">
        <v>288463</v>
      </c>
      <c r="C15" s="5">
        <v>288180</v>
      </c>
      <c r="D15" s="2">
        <f t="shared" si="0"/>
        <v>0.99901893830404598</v>
      </c>
      <c r="E15" s="5">
        <v>0</v>
      </c>
      <c r="F15" s="2">
        <f t="shared" si="1"/>
        <v>0</v>
      </c>
      <c r="G15" s="5">
        <v>283</v>
      </c>
      <c r="H15" s="2">
        <f t="shared" si="2"/>
        <v>9.8106169595407375E-4</v>
      </c>
      <c r="I15" s="12">
        <v>122</v>
      </c>
      <c r="J15" s="2">
        <f t="shared" si="3"/>
        <v>0.43109540636042404</v>
      </c>
      <c r="K15" s="12">
        <v>88</v>
      </c>
      <c r="L15" s="2">
        <f t="shared" si="4"/>
        <v>0.31095406360424027</v>
      </c>
      <c r="M15" s="12">
        <v>0</v>
      </c>
      <c r="N15" s="2">
        <f t="shared" si="5"/>
        <v>0</v>
      </c>
      <c r="O15" s="12">
        <v>73</v>
      </c>
      <c r="P15" s="21">
        <f t="shared" si="6"/>
        <v>0.25795053003533569</v>
      </c>
    </row>
    <row r="16" spans="1:16" x14ac:dyDescent="0.25">
      <c r="A16" s="19" t="s">
        <v>20</v>
      </c>
      <c r="B16" s="38">
        <v>314883</v>
      </c>
      <c r="C16" s="25">
        <v>314826</v>
      </c>
      <c r="D16" s="2">
        <f t="shared" si="0"/>
        <v>0.99981898038318995</v>
      </c>
      <c r="E16" s="23">
        <v>10</v>
      </c>
      <c r="F16" s="2">
        <f t="shared" si="1"/>
        <v>3.1757827510535661E-5</v>
      </c>
      <c r="G16" s="23">
        <v>47</v>
      </c>
      <c r="H16" s="2">
        <f t="shared" si="2"/>
        <v>1.492617892995176E-4</v>
      </c>
      <c r="I16" s="24">
        <v>31</v>
      </c>
      <c r="J16" s="2">
        <f t="shared" si="3"/>
        <v>0.65957446808510634</v>
      </c>
      <c r="K16" s="24">
        <v>16</v>
      </c>
      <c r="L16" s="2">
        <f t="shared" si="4"/>
        <v>0.34042553191489361</v>
      </c>
      <c r="M16" s="24">
        <v>0</v>
      </c>
      <c r="N16" s="2">
        <f t="shared" si="5"/>
        <v>0</v>
      </c>
      <c r="O16" s="24">
        <v>0</v>
      </c>
      <c r="P16" s="21">
        <f t="shared" si="6"/>
        <v>0</v>
      </c>
    </row>
    <row r="17" spans="1:16" ht="15.75" thickBot="1" x14ac:dyDescent="0.3">
      <c r="A17" s="35" t="s">
        <v>19</v>
      </c>
      <c r="B17" s="37">
        <v>353869</v>
      </c>
      <c r="C17" s="39">
        <v>353823</v>
      </c>
      <c r="D17" s="20">
        <f t="shared" si="0"/>
        <v>0.99987000839293638</v>
      </c>
      <c r="E17" s="40">
        <v>1</v>
      </c>
      <c r="F17" s="20">
        <f t="shared" si="1"/>
        <v>2.8259045013832803E-6</v>
      </c>
      <c r="G17" s="40">
        <v>45</v>
      </c>
      <c r="H17" s="20">
        <f t="shared" si="2"/>
        <v>1.271657025622476E-4</v>
      </c>
      <c r="I17" s="41">
        <v>8</v>
      </c>
      <c r="J17" s="20">
        <f t="shared" si="3"/>
        <v>0.17777777777777778</v>
      </c>
      <c r="K17" s="41">
        <v>12</v>
      </c>
      <c r="L17" s="20">
        <f t="shared" si="4"/>
        <v>0.26666666666666666</v>
      </c>
      <c r="M17" s="41">
        <v>0</v>
      </c>
      <c r="N17" s="20">
        <f t="shared" si="5"/>
        <v>0</v>
      </c>
      <c r="O17" s="41">
        <v>0</v>
      </c>
      <c r="P17" s="22">
        <f t="shared" si="6"/>
        <v>0</v>
      </c>
    </row>
    <row r="52" spans="2:2" x14ac:dyDescent="0.25">
      <c r="B52" s="33"/>
    </row>
  </sheetData>
  <sortState xmlns:xlrd2="http://schemas.microsoft.com/office/spreadsheetml/2017/richdata2" ref="A4:P17">
    <sortCondition ref="A4:A17"/>
  </sortState>
  <mergeCells count="5">
    <mergeCell ref="A1:P1"/>
    <mergeCell ref="C2:D2"/>
    <mergeCell ref="E2:F2"/>
    <mergeCell ref="G2:H2"/>
    <mergeCell ref="I2:P2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AF70-AB88-419F-A8D0-84010C4FDB2B}">
  <dimension ref="A1"/>
  <sheetViews>
    <sheetView tabSelected="1" zoomScale="90" zoomScaleNormal="90" zoomScaleSheetLayoutView="80" workbookViewId="0">
      <selection activeCell="AC4" sqref="AC4"/>
    </sheetView>
  </sheetViews>
  <sheetFormatPr defaultRowHeight="15" x14ac:dyDescent="0.25"/>
  <cols>
    <col min="1" max="16384" width="9.140625" style="16"/>
  </cols>
  <sheetData/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2025-08-25T07:52:59Z</dcterms:modified>
</cp:coreProperties>
</file>