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1. Workload Statistics\Copy - SM\"/>
    </mc:Choice>
  </mc:AlternateContent>
  <xr:revisionPtr revIDLastSave="0" documentId="13_ncr:1_{1E17AF80-EC27-4189-8E50-6FD110579C55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 Data" sheetId="2" r:id="rId1"/>
    <sheet name="Chart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" l="1"/>
  <c r="C15" i="2"/>
  <c r="C14" i="2"/>
  <c r="C13" i="2"/>
  <c r="C12" i="2"/>
  <c r="F29" i="2" l="1"/>
  <c r="F17" i="2"/>
  <c r="F21" i="2" l="1"/>
  <c r="F10" i="2"/>
  <c r="G10" i="2" l="1"/>
  <c r="B12" i="2" s="1"/>
  <c r="G17" i="2"/>
  <c r="B13" i="2" s="1"/>
  <c r="G21" i="2"/>
  <c r="G24" i="2"/>
  <c r="G29" i="2"/>
  <c r="F31" i="2"/>
  <c r="B6" i="2" s="1"/>
  <c r="B14" i="2"/>
  <c r="B16" i="2"/>
  <c r="B15" i="2"/>
  <c r="B7" i="2" l="1"/>
  <c r="C6" i="2" s="1"/>
  <c r="B17" i="2"/>
</calcChain>
</file>

<file path=xl/sharedStrings.xml><?xml version="1.0" encoding="utf-8"?>
<sst xmlns="http://schemas.openxmlformats.org/spreadsheetml/2006/main" count="29" uniqueCount="28">
  <si>
    <t>Number Sent</t>
  </si>
  <si>
    <t>Letters sent by email</t>
  </si>
  <si>
    <t>Acknowledgement Letters Sent</t>
  </si>
  <si>
    <t>Offer Letters Sent</t>
  </si>
  <si>
    <t>Change of Mind Processed Letters Sent</t>
  </si>
  <si>
    <t>Other Letters Sent</t>
  </si>
  <si>
    <t>Payment Outstanding  Letters Sent</t>
  </si>
  <si>
    <t>LETTER ACKNOWLEDGEMENTLATE</t>
  </si>
  <si>
    <t>LETTER ACKNOWLEDGEMENTLATE - LCR</t>
  </si>
  <si>
    <t>LETTER COMBINATION PAYMENT OUTSTANDING</t>
  </si>
  <si>
    <t>LETTER COMBINATION PAYMENT OUTSTANDING - LCR</t>
  </si>
  <si>
    <t>LETTER COMPROCESSED</t>
  </si>
  <si>
    <t>LETTER COMPROCESSED - LCR</t>
  </si>
  <si>
    <t>LETTER NOCHOICES</t>
  </si>
  <si>
    <t>LETTER ACKNOWLEDGEMENT</t>
  </si>
  <si>
    <t>LETTER ACKNOWLEDGEMENT - LCR</t>
  </si>
  <si>
    <t>LETTER OFFER - LCR</t>
  </si>
  <si>
    <t>LETTER PAYMENTOUTSTANDING - LCR</t>
  </si>
  <si>
    <t>LETTER PAYMENTOUTSTANDING</t>
  </si>
  <si>
    <t>LETTER RDPAYMENT</t>
  </si>
  <si>
    <t>LETTER SUMMARYLETTER - LCR</t>
  </si>
  <si>
    <t>LETTER SUMMARYLETTER</t>
  </si>
  <si>
    <t>Letter Category</t>
  </si>
  <si>
    <t>Letter Delivery Method</t>
  </si>
  <si>
    <t>Letter Name</t>
  </si>
  <si>
    <t>Email (E)</t>
  </si>
  <si>
    <t>SUMMARY DATA (Used in Chart)</t>
  </si>
  <si>
    <t>Letter Communication Stats (2025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</si>
</sst>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0" fillId="0" borderId="0" xfId="0" applyNumberFormat="1"/>
    <xf numFmtId="164" fontId="2" fillId="2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/>
    <xf numFmtId="164" fontId="3" fillId="0" borderId="0" xfId="0" applyNumberFormat="1" applyFont="1" applyAlignment="1">
      <alignment horizontal="center" vertical="center"/>
    </xf>
    <xf numFmtId="164" fontId="2" fillId="0" borderId="1" xfId="0" applyNumberFormat="1" applyFont="1" applyBorder="1"/>
    <xf numFmtId="164" fontId="0" fillId="4" borderId="1" xfId="0" applyNumberFormat="1" applyFill="1" applyBorder="1"/>
    <xf numFmtId="164" fontId="0" fillId="4" borderId="0" xfId="0" applyNumberFormat="1" applyFill="1"/>
    <xf numFmtId="164" fontId="0" fillId="5" borderId="1" xfId="0" applyNumberFormat="1" applyFill="1" applyBorder="1"/>
    <xf numFmtId="164" fontId="0" fillId="5" borderId="0" xfId="0" applyNumberFormat="1" applyFill="1"/>
    <xf numFmtId="164" fontId="0" fillId="6" borderId="1" xfId="0" applyNumberFormat="1" applyFill="1" applyBorder="1"/>
    <xf numFmtId="164" fontId="0" fillId="6" borderId="0" xfId="0" applyNumberFormat="1" applyFill="1"/>
    <xf numFmtId="164" fontId="0" fillId="7" borderId="1" xfId="0" applyNumberFormat="1" applyFill="1" applyBorder="1"/>
    <xf numFmtId="164" fontId="0" fillId="7" borderId="0" xfId="0" applyNumberFormat="1" applyFill="1"/>
    <xf numFmtId="164" fontId="2" fillId="2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/>
    <xf numFmtId="164" fontId="0" fillId="8" borderId="0" xfId="0" applyNumberFormat="1" applyFill="1"/>
    <xf numFmtId="164" fontId="0" fillId="8" borderId="1" xfId="0" applyNumberFormat="1" applyFill="1" applyBorder="1"/>
    <xf numFmtId="165" fontId="4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0" fillId="0" borderId="0" xfId="0" applyNumberFormat="1"/>
    <xf numFmtId="165" fontId="2" fillId="0" borderId="0" xfId="0" applyNumberFormat="1" applyFont="1"/>
    <xf numFmtId="165" fontId="1" fillId="0" borderId="0" xfId="0" applyNumberFormat="1" applyFont="1" applyAlignment="1">
      <alignment horizontal="center"/>
    </xf>
    <xf numFmtId="10" fontId="0" fillId="0" borderId="0" xfId="0" applyNumberFormat="1"/>
    <xf numFmtId="164" fontId="2" fillId="0" borderId="0" xfId="0" applyNumberFormat="1" applyFont="1"/>
    <xf numFmtId="164" fontId="0" fillId="3" borderId="1" xfId="0" applyNumberFormat="1" applyFill="1" applyBorder="1"/>
    <xf numFmtId="164" fontId="0" fillId="0" borderId="0" xfId="0" applyNumberFormat="1" applyAlignment="1">
      <alignment horizontal="left" indent="1"/>
    </xf>
    <xf numFmtId="164" fontId="4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4" fontId="5" fillId="9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0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Letter Communication Stats </a:t>
            </a:r>
          </a:p>
          <a:p>
            <a:pPr>
              <a:defRPr sz="20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8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(2025 Entry)</a:t>
            </a:r>
          </a:p>
        </c:rich>
      </c:tx>
      <c:layout>
        <c:manualLayout>
          <c:xMode val="edge"/>
          <c:yMode val="edge"/>
          <c:x val="0.29387518851574607"/>
          <c:y val="1.0280601288475303E-2"/>
        </c:manualLayout>
      </c:layout>
      <c:overlay val="0"/>
    </c:title>
    <c:autoTitleDeleted val="0"/>
    <c:view3D>
      <c:rotX val="7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835860138206192"/>
          <c:y val="0.18398091147697446"/>
          <c:w val="0.59193355797978919"/>
          <c:h val="0.81546090829555395"/>
        </c:manualLayout>
      </c:layout>
      <c:pie3DChart>
        <c:varyColors val="1"/>
        <c:ser>
          <c:idx val="0"/>
          <c:order val="0"/>
          <c:spPr>
            <a:ln w="9525">
              <a:solidFill>
                <a:schemeClr val="tx1"/>
              </a:solidFill>
            </a:ln>
          </c:spPr>
          <c:explosion val="4"/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0-9352-4189-AC4B-93534BEE03F0}"/>
              </c:ext>
            </c:extLst>
          </c:dPt>
          <c:dPt>
            <c:idx val="1"/>
            <c:bubble3D val="0"/>
            <c:explosion val="8"/>
            <c:extLst>
              <c:ext xmlns:c16="http://schemas.microsoft.com/office/drawing/2014/chart" uri="{C3380CC4-5D6E-409C-BE32-E72D297353CC}">
                <c16:uniqueId val="{00000001-9352-4189-AC4B-93534BEE03F0}"/>
              </c:ext>
            </c:extLst>
          </c:dPt>
          <c:dPt>
            <c:idx val="2"/>
            <c:bubble3D val="0"/>
            <c:explosion val="3"/>
            <c:extLst>
              <c:ext xmlns:c16="http://schemas.microsoft.com/office/drawing/2014/chart" uri="{C3380CC4-5D6E-409C-BE32-E72D297353CC}">
                <c16:uniqueId val="{00000002-9352-4189-AC4B-93534BEE03F0}"/>
              </c:ext>
            </c:extLst>
          </c:dPt>
          <c:dPt>
            <c:idx val="3"/>
            <c:bubble3D val="0"/>
            <c:explosion val="9"/>
            <c:extLst>
              <c:ext xmlns:c16="http://schemas.microsoft.com/office/drawing/2014/chart" uri="{C3380CC4-5D6E-409C-BE32-E72D297353CC}">
                <c16:uniqueId val="{00000003-9352-4189-AC4B-93534BEE03F0}"/>
              </c:ext>
            </c:extLst>
          </c:dPt>
          <c:dPt>
            <c:idx val="4"/>
            <c:bubble3D val="0"/>
            <c:explosion val="13"/>
            <c:extLst>
              <c:ext xmlns:c16="http://schemas.microsoft.com/office/drawing/2014/chart" uri="{C3380CC4-5D6E-409C-BE32-E72D297353CC}">
                <c16:uniqueId val="{00000004-9352-4189-AC4B-93534BEE03F0}"/>
              </c:ext>
            </c:extLst>
          </c:dPt>
          <c:dPt>
            <c:idx val="5"/>
            <c:bubble3D val="0"/>
            <c:explosion val="9"/>
            <c:extLst>
              <c:ext xmlns:c16="http://schemas.microsoft.com/office/drawing/2014/chart" uri="{C3380CC4-5D6E-409C-BE32-E72D297353CC}">
                <c16:uniqueId val="{00000005-9352-4189-AC4B-93534BEE03F0}"/>
              </c:ext>
            </c:extLst>
          </c:dPt>
          <c:dPt>
            <c:idx val="6"/>
            <c:bubble3D val="0"/>
            <c:explosion val="8"/>
            <c:extLst>
              <c:ext xmlns:c16="http://schemas.microsoft.com/office/drawing/2014/chart" uri="{C3380CC4-5D6E-409C-BE32-E72D297353CC}">
                <c16:uniqueId val="{00000006-9352-4189-AC4B-93534BEE03F0}"/>
              </c:ext>
            </c:extLst>
          </c:dPt>
          <c:dPt>
            <c:idx val="7"/>
            <c:bubble3D val="0"/>
            <c:explosion val="7"/>
            <c:extLst>
              <c:ext xmlns:c16="http://schemas.microsoft.com/office/drawing/2014/chart" uri="{C3380CC4-5D6E-409C-BE32-E72D297353CC}">
                <c16:uniqueId val="{00000007-9352-4189-AC4B-93534BEE03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352-4189-AC4B-93534BEE03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9352-4189-AC4B-93534BEE03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9352-4189-AC4B-93534BEE03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9352-4189-AC4B-93534BEE03F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9352-4189-AC4B-93534BEE03F0}"/>
              </c:ext>
            </c:extLst>
          </c:dPt>
          <c:dPt>
            <c:idx val="1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9352-4189-AC4B-93534BEE03F0}"/>
              </c:ext>
            </c:extLst>
          </c:dPt>
          <c:dLbls>
            <c:dLbl>
              <c:idx val="0"/>
              <c:layout>
                <c:manualLayout>
                  <c:x val="-0.21869882185093112"/>
                  <c:y val="0.14305798138869005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400" b="1">
                        <a:solidFill>
                          <a:schemeClr val="bg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FF4A83B6-3BD1-43FC-BEF4-C2E60352FB9A}" type="CELLRANGE">
                      <a:rPr lang="en-US" sz="1400">
                        <a:solidFill>
                          <a:schemeClr val="bg1"/>
                        </a:solidFill>
                      </a:rPr>
                      <a:pPr>
                        <a:defRPr sz="1400" b="1">
                          <a:solidFill>
                            <a:schemeClr val="bg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r>
                      <a:rPr lang="en-US" sz="1400" baseline="0">
                        <a:solidFill>
                          <a:schemeClr val="bg1"/>
                        </a:solidFill>
                      </a:rPr>
                      <a:t>, </a:t>
                    </a:r>
                    <a:fld id="{A4C74CA0-6AF6-4FD3-8525-0B3F9737BFBD}" type="CATEGORYNAME">
                      <a:rPr lang="en-US" sz="1400" baseline="0">
                        <a:solidFill>
                          <a:schemeClr val="bg1"/>
                        </a:solidFill>
                      </a:rPr>
                      <a:pPr>
                        <a:defRPr sz="1400" b="1">
                          <a:solidFill>
                            <a:schemeClr val="bg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[CATEGORY NAME]</a:t>
                    </a:fld>
                    <a:r>
                      <a:rPr lang="en-US" sz="1400" baseline="0">
                        <a:solidFill>
                          <a:schemeClr val="bg1"/>
                        </a:solidFill>
                      </a:rPr>
                      <a:t>, </a:t>
                    </a:r>
                  </a:p>
                  <a:p>
                    <a:pPr>
                      <a:defRPr sz="1400" b="1">
                        <a:solidFill>
                          <a:schemeClr val="bg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9AEECD1E-C318-48C4-AE75-76405A1AC5E0}" type="VALUE">
                      <a:rPr lang="en-US" sz="1400" baseline="0">
                        <a:solidFill>
                          <a:schemeClr val="bg1"/>
                        </a:solidFill>
                      </a:rPr>
                      <a:pPr>
                        <a:defRPr sz="1400" b="1">
                          <a:solidFill>
                            <a:schemeClr val="bg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ZA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316860626594639"/>
                      <c:h val="0.1635253320607651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9352-4189-AC4B-93534BEE03F0}"/>
                </c:ext>
              </c:extLst>
            </c:dLbl>
            <c:dLbl>
              <c:idx val="1"/>
              <c:layout>
                <c:manualLayout>
                  <c:x val="0.26120397626032571"/>
                  <c:y val="-0.15567549510856604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2000" b="1">
                        <a:solidFill>
                          <a:schemeClr val="bg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61DA21F6-66FA-4D64-A302-4AF72F7A195B}" type="CELLRANGE">
                      <a:rPr lang="en-US" sz="2000">
                        <a:solidFill>
                          <a:schemeClr val="bg1"/>
                        </a:solidFill>
                      </a:rPr>
                      <a:pPr>
                        <a:defRPr sz="2000" b="1">
                          <a:solidFill>
                            <a:schemeClr val="bg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r>
                      <a:rPr lang="en-US" sz="2000" baseline="0">
                        <a:solidFill>
                          <a:schemeClr val="bg1"/>
                        </a:solidFill>
                      </a:rPr>
                      <a:t>, </a:t>
                    </a:r>
                  </a:p>
                  <a:p>
                    <a:pPr>
                      <a:defRPr sz="2000" b="1">
                        <a:solidFill>
                          <a:schemeClr val="bg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E259F6B3-C823-49BF-825A-B0765A1C5C28}" type="CATEGORYNAME">
                      <a:rPr lang="en-US" sz="2000" baseline="0">
                        <a:solidFill>
                          <a:schemeClr val="bg1"/>
                        </a:solidFill>
                      </a:rPr>
                      <a:pPr>
                        <a:defRPr sz="2000" b="1">
                          <a:solidFill>
                            <a:schemeClr val="bg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[CATEGORY NAME]</a:t>
                    </a:fld>
                    <a:r>
                      <a:rPr lang="en-US" sz="2000" baseline="0">
                        <a:solidFill>
                          <a:schemeClr val="bg1"/>
                        </a:solidFill>
                      </a:rPr>
                      <a:t>, </a:t>
                    </a:r>
                  </a:p>
                  <a:p>
                    <a:pPr>
                      <a:defRPr sz="2000" b="1">
                        <a:solidFill>
                          <a:schemeClr val="bg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4882508E-50C6-44FB-8CEB-5FDD6B420A6F}" type="VALUE">
                      <a:rPr lang="en-US" sz="2000" baseline="0">
                        <a:solidFill>
                          <a:schemeClr val="bg1"/>
                        </a:solidFill>
                      </a:rPr>
                      <a:pPr>
                        <a:defRPr sz="2000" b="1">
                          <a:solidFill>
                            <a:schemeClr val="bg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ZA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546605411584197"/>
                      <c:h val="0.2011313131313131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9352-4189-AC4B-93534BEE03F0}"/>
                </c:ext>
              </c:extLst>
            </c:dLbl>
            <c:dLbl>
              <c:idx val="2"/>
              <c:layout>
                <c:manualLayout>
                  <c:x val="-2.9079264786569397E-2"/>
                  <c:y val="6.7299371669450367E-2"/>
                </c:manualLayout>
              </c:layout>
              <c:tx>
                <c:rich>
                  <a:bodyPr/>
                  <a:lstStyle/>
                  <a:p>
                    <a:fld id="{BDDB45FF-AC77-4390-97A8-2E7FBEC4D9E5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</a:p>
                  <a:p>
                    <a:fld id="{8431A52B-631C-477D-8B90-0514835A2AA5}" type="CATEGORYNAME">
                      <a:rPr lang="en-US" baseline="0"/>
                      <a:pPr/>
                      <a:t>[CATEGORY NAME]</a:t>
                    </a:fld>
                    <a:r>
                      <a:rPr lang="en-US" baseline="0"/>
                      <a:t>, </a:t>
                    </a:r>
                    <a:fld id="{340F39EA-0EBF-4126-8F3F-BBD5D8E28C70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19527303731997"/>
                      <c:h val="0.1133333333333333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9352-4189-AC4B-93534BEE03F0}"/>
                </c:ext>
              </c:extLst>
            </c:dLbl>
            <c:dLbl>
              <c:idx val="3"/>
              <c:layout>
                <c:manualLayout>
                  <c:x val="-8.7689978081994982E-2"/>
                  <c:y val="4.663405710649805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100" b="1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30F1439C-7433-4D67-9093-49995F15573E}" type="CELLRANGE">
                      <a:rPr lang="en-US"/>
                      <a:pPr>
                        <a:defRPr sz="1100" b="1"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sz="1100" b="1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E9B22FCA-E96A-42A7-8123-1398EF30C2CE}" type="CATEGORYNAME">
                      <a:rPr lang="en-US" baseline="0"/>
                      <a:pPr>
                        <a:defRPr sz="1100" b="1"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[CATEGORY NAME]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sz="1100" b="1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A55BF1A7-5B64-4A2A-8E06-DF98590970B6}" type="VALUE">
                      <a:rPr lang="en-US" baseline="0"/>
                      <a:pPr>
                        <a:defRPr sz="1100" b="1"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ZA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47199815777428"/>
                      <c:h val="0.1021212121212121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9352-4189-AC4B-93534BEE03F0}"/>
                </c:ext>
              </c:extLst>
            </c:dLbl>
            <c:dLbl>
              <c:idx val="4"/>
              <c:layout>
                <c:manualLayout>
                  <c:x val="0.17812412411418233"/>
                  <c:y val="3.7450807285452956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100" b="1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B6CD7F43-5007-45BB-A8B1-91A2561BC98D}" type="CELLRANGE">
                      <a:rPr lang="en-US"/>
                      <a:pPr>
                        <a:defRPr sz="1100" b="1"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sz="1100" b="1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5B6330B1-8F37-4EF5-837E-F4888BECE8C4}" type="CATEGORYNAME">
                      <a:rPr lang="en-US" baseline="0"/>
                      <a:pPr>
                        <a:defRPr sz="1100" b="1"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[CATEGORY NAME]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sz="1100" b="1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BAE18008-3B52-411C-9F30-20D385356E68}" type="VALUE">
                      <a:rPr lang="en-US" baseline="0"/>
                      <a:pPr>
                        <a:defRPr sz="1100" b="1"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ZA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55794031960168"/>
                      <c:h val="9.808080808080806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9352-4189-AC4B-93534BEE03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 Data'!$A$12:$A$16</c:f>
              <c:strCache>
                <c:ptCount val="5"/>
                <c:pt idx="0">
                  <c:v>Acknowledgement Letters Sent</c:v>
                </c:pt>
                <c:pt idx="1">
                  <c:v>Payment Outstanding  Letters Sent</c:v>
                </c:pt>
                <c:pt idx="2">
                  <c:v>Change of Mind Processed Letters Sent</c:v>
                </c:pt>
                <c:pt idx="3">
                  <c:v>Offer Letters Sent</c:v>
                </c:pt>
                <c:pt idx="4">
                  <c:v>Other Letters Sent</c:v>
                </c:pt>
              </c:strCache>
            </c:strRef>
          </c:cat>
          <c:val>
            <c:numRef>
              <c:f>' Data'!$B$12:$B$16</c:f>
              <c:numCache>
                <c:formatCode>#,##0;[Red]#,##0</c:formatCode>
                <c:ptCount val="5"/>
                <c:pt idx="0">
                  <c:v>196719</c:v>
                </c:pt>
                <c:pt idx="1">
                  <c:v>319824</c:v>
                </c:pt>
                <c:pt idx="2">
                  <c:v>43090</c:v>
                </c:pt>
                <c:pt idx="3">
                  <c:v>69408</c:v>
                </c:pt>
                <c:pt idx="4">
                  <c:v>1269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 Data'!$C$12:$C$16</c15:f>
                <c15:dlblRangeCache>
                  <c:ptCount val="5"/>
                  <c:pt idx="0">
                    <c:v>31.21%</c:v>
                  </c:pt>
                  <c:pt idx="1">
                    <c:v>50.74%</c:v>
                  </c:pt>
                  <c:pt idx="2">
                    <c:v>6.84%</c:v>
                  </c:pt>
                  <c:pt idx="3">
                    <c:v>11.01%</c:v>
                  </c:pt>
                  <c:pt idx="4">
                    <c:v>0.20%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9352-4189-AC4B-93534BEE03F0}"/>
            </c:ext>
          </c:extLst>
        </c:ser>
        <c:dLbls>
          <c:dLblPos val="bestFit"/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0.26289</cdr:x>
      <cdr:y>0.00863</cdr:y>
    </cdr:from>
    <cdr:to>
      <cdr:x>0.69811</cdr:x>
      <cdr:y>0.06619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90726" y="57150"/>
          <a:ext cx="3295650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 sz="1100"/>
        </a:p>
      </cdr:txBody>
    </cdr:sp>
  </cdr:relSizeAnchor>
  <cdr:relSizeAnchor xmlns:cdr="http://schemas.openxmlformats.org/drawingml/2006/chartDrawing">
    <cdr:from>
      <cdr:x>0.7051</cdr:x>
      <cdr:y>0.90455</cdr:y>
    </cdr:from>
    <cdr:to>
      <cdr:x>0.9933</cdr:x>
      <cdr:y>0.98788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2F1CA05D-E384-1C80-A073-DE4E63E200F5}"/>
            </a:ext>
          </a:extLst>
        </cdr:cNvPr>
        <cdr:cNvSpPr txBox="1"/>
      </cdr:nvSpPr>
      <cdr:spPr>
        <a:xfrm xmlns:a="http://schemas.openxmlformats.org/drawingml/2006/main">
          <a:off x="6105525" y="5686425"/>
          <a:ext cx="2495550" cy="52387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ZA" sz="1400" b="1" kern="12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TOTAL</a:t>
          </a:r>
          <a:r>
            <a:rPr lang="en-ZA" sz="1400" b="1" kern="12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LETTERS SENT:</a:t>
          </a:r>
        </a:p>
        <a:p xmlns:a="http://schemas.openxmlformats.org/drawingml/2006/main">
          <a:pPr algn="ctr"/>
          <a:r>
            <a:rPr lang="en-ZA" sz="1400" b="1" kern="12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630,310</a:t>
          </a:r>
          <a:endParaRPr lang="en-ZA" sz="1400" b="1" kern="12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1"/>
  <sheetViews>
    <sheetView zoomScaleNormal="100" workbookViewId="0">
      <selection sqref="A1:B1"/>
    </sheetView>
  </sheetViews>
  <sheetFormatPr defaultRowHeight="15" x14ac:dyDescent="0.25"/>
  <cols>
    <col min="1" max="1" width="53.5703125" style="1" customWidth="1"/>
    <col min="2" max="2" width="14.85546875" style="1" customWidth="1"/>
    <col min="3" max="3" width="10.28515625" style="21" customWidth="1"/>
    <col min="4" max="4" width="9.140625" style="1"/>
    <col min="5" max="5" width="49" style="1" bestFit="1" customWidth="1"/>
    <col min="6" max="6" width="14.140625" style="1" customWidth="1"/>
    <col min="7" max="8" width="9.140625" style="1"/>
    <col min="9" max="9" width="29.42578125" style="1" bestFit="1" customWidth="1"/>
    <col min="10" max="16384" width="9.140625" style="1"/>
  </cols>
  <sheetData>
    <row r="1" spans="1:7" ht="27" thickBot="1" x14ac:dyDescent="0.3">
      <c r="A1" s="28" t="s">
        <v>27</v>
      </c>
      <c r="B1" s="29"/>
      <c r="C1" s="18"/>
    </row>
    <row r="2" spans="1:7" ht="15" customHeight="1" x14ac:dyDescent="0.25">
      <c r="A2" s="4"/>
      <c r="B2" s="4"/>
      <c r="C2" s="19"/>
    </row>
    <row r="3" spans="1:7" ht="30.75" customHeight="1" x14ac:dyDescent="0.25">
      <c r="A3" s="31" t="s">
        <v>26</v>
      </c>
      <c r="B3" s="31"/>
      <c r="C3" s="19"/>
    </row>
    <row r="4" spans="1:7" ht="15" customHeight="1" x14ac:dyDescent="0.25">
      <c r="A4" s="4"/>
      <c r="B4" s="4"/>
      <c r="C4" s="19"/>
    </row>
    <row r="5" spans="1:7" x14ac:dyDescent="0.25">
      <c r="A5" s="2" t="s">
        <v>23</v>
      </c>
      <c r="B5" s="2" t="s">
        <v>0</v>
      </c>
      <c r="C5" s="20"/>
      <c r="E5" s="14" t="s">
        <v>24</v>
      </c>
      <c r="F5" s="14" t="s">
        <v>25</v>
      </c>
    </row>
    <row r="6" spans="1:7" x14ac:dyDescent="0.25">
      <c r="A6" s="3" t="s">
        <v>1</v>
      </c>
      <c r="B6" s="26">
        <f>+F31</f>
        <v>630310</v>
      </c>
      <c r="C6" s="24">
        <f>+B6/B7</f>
        <v>1</v>
      </c>
      <c r="E6" s="3" t="s">
        <v>14</v>
      </c>
      <c r="F6" s="3">
        <v>184</v>
      </c>
    </row>
    <row r="7" spans="1:7" x14ac:dyDescent="0.25">
      <c r="B7" s="25">
        <f>SUM(B6:B6)</f>
        <v>630310</v>
      </c>
      <c r="C7" s="1"/>
      <c r="E7" s="3" t="s">
        <v>15</v>
      </c>
      <c r="F7" s="3">
        <v>170846</v>
      </c>
    </row>
    <row r="8" spans="1:7" x14ac:dyDescent="0.25">
      <c r="C8" s="1"/>
      <c r="E8" s="3" t="s">
        <v>7</v>
      </c>
      <c r="F8" s="3">
        <v>42</v>
      </c>
    </row>
    <row r="9" spans="1:7" x14ac:dyDescent="0.25">
      <c r="B9" s="25"/>
      <c r="C9" s="22"/>
      <c r="E9" s="3" t="s">
        <v>8</v>
      </c>
      <c r="F9" s="3">
        <v>25647</v>
      </c>
    </row>
    <row r="10" spans="1:7" x14ac:dyDescent="0.25">
      <c r="F10" s="5">
        <f>SUM(F6:F9)</f>
        <v>196719</v>
      </c>
      <c r="G10" s="7">
        <f>SUM(F10:F10)</f>
        <v>196719</v>
      </c>
    </row>
    <row r="11" spans="1:7" x14ac:dyDescent="0.25">
      <c r="A11" s="2" t="s">
        <v>22</v>
      </c>
      <c r="B11" s="2" t="s">
        <v>0</v>
      </c>
      <c r="C11" s="20"/>
    </row>
    <row r="12" spans="1:7" x14ac:dyDescent="0.25">
      <c r="A12" s="3" t="s">
        <v>2</v>
      </c>
      <c r="B12" s="6">
        <f>+G10</f>
        <v>196719</v>
      </c>
      <c r="C12" s="24">
        <f>+B12/B17</f>
        <v>0.31209880852279037</v>
      </c>
      <c r="E12" s="3" t="s">
        <v>9</v>
      </c>
      <c r="F12" s="3">
        <v>0</v>
      </c>
    </row>
    <row r="13" spans="1:7" x14ac:dyDescent="0.25">
      <c r="A13" s="3" t="s">
        <v>6</v>
      </c>
      <c r="B13" s="8">
        <f>+G17</f>
        <v>319824</v>
      </c>
      <c r="C13" s="24">
        <f>+B13/B17</f>
        <v>0.50740746616744137</v>
      </c>
      <c r="E13" s="3" t="s">
        <v>10</v>
      </c>
      <c r="F13" s="3">
        <v>0</v>
      </c>
    </row>
    <row r="14" spans="1:7" x14ac:dyDescent="0.25">
      <c r="A14" s="3" t="s">
        <v>4</v>
      </c>
      <c r="B14" s="17">
        <f>+G21</f>
        <v>43090</v>
      </c>
      <c r="C14" s="24">
        <f>+B14/B17</f>
        <v>6.8363186368612272E-2</v>
      </c>
      <c r="E14" s="3" t="s">
        <v>18</v>
      </c>
      <c r="F14" s="3">
        <v>1</v>
      </c>
    </row>
    <row r="15" spans="1:7" x14ac:dyDescent="0.25">
      <c r="A15" s="3" t="s">
        <v>3</v>
      </c>
      <c r="B15" s="10">
        <f>+G24</f>
        <v>69408</v>
      </c>
      <c r="C15" s="24">
        <f>+B15/B17</f>
        <v>0.11011724389586076</v>
      </c>
      <c r="E15" s="3" t="s">
        <v>17</v>
      </c>
      <c r="F15" s="3">
        <v>319823</v>
      </c>
    </row>
    <row r="16" spans="1:7" x14ac:dyDescent="0.25">
      <c r="A16" s="3" t="s">
        <v>5</v>
      </c>
      <c r="B16" s="12">
        <f>+G29</f>
        <v>1269</v>
      </c>
      <c r="C16" s="24">
        <f>+B16/B17</f>
        <v>2.0132950452951721E-3</v>
      </c>
      <c r="E16" s="3" t="s">
        <v>19</v>
      </c>
      <c r="F16" s="3">
        <v>0</v>
      </c>
    </row>
    <row r="17" spans="1:7" x14ac:dyDescent="0.25">
      <c r="B17" s="5">
        <f>SUM(B12:B16)</f>
        <v>630310</v>
      </c>
      <c r="C17" s="22"/>
      <c r="F17" s="5">
        <f>SUM(F12:F16)</f>
        <v>319824</v>
      </c>
      <c r="G17" s="9">
        <f>SUM(F17:F17)</f>
        <v>319824</v>
      </c>
    </row>
    <row r="18" spans="1:7" x14ac:dyDescent="0.25">
      <c r="D18" s="27"/>
    </row>
    <row r="19" spans="1:7" x14ac:dyDescent="0.25">
      <c r="E19" s="3" t="s">
        <v>11</v>
      </c>
      <c r="F19" s="3">
        <v>0</v>
      </c>
    </row>
    <row r="20" spans="1:7" x14ac:dyDescent="0.25">
      <c r="E20" s="3" t="s">
        <v>12</v>
      </c>
      <c r="F20" s="3">
        <v>43090</v>
      </c>
    </row>
    <row r="21" spans="1:7" x14ac:dyDescent="0.25">
      <c r="F21" s="5">
        <f>SUM(F19:F20)</f>
        <v>43090</v>
      </c>
      <c r="G21" s="16">
        <f>SUM(F21:F21)</f>
        <v>43090</v>
      </c>
    </row>
    <row r="22" spans="1:7" x14ac:dyDescent="0.25">
      <c r="A22" s="30"/>
      <c r="B22" s="30"/>
      <c r="C22" s="23"/>
    </row>
    <row r="23" spans="1:7" x14ac:dyDescent="0.25">
      <c r="E23" s="3" t="s">
        <v>16</v>
      </c>
      <c r="F23" s="3">
        <v>67446</v>
      </c>
    </row>
    <row r="24" spans="1:7" x14ac:dyDescent="0.25">
      <c r="F24" s="5">
        <v>69408</v>
      </c>
      <c r="G24" s="11">
        <f>SUM(F24:F24)</f>
        <v>69408</v>
      </c>
    </row>
    <row r="26" spans="1:7" x14ac:dyDescent="0.25">
      <c r="E26" s="3" t="s">
        <v>21</v>
      </c>
      <c r="F26" s="3">
        <v>59</v>
      </c>
    </row>
    <row r="27" spans="1:7" x14ac:dyDescent="0.25">
      <c r="E27" s="3" t="s">
        <v>20</v>
      </c>
      <c r="F27" s="3">
        <v>1210</v>
      </c>
    </row>
    <row r="28" spans="1:7" x14ac:dyDescent="0.25">
      <c r="E28" s="3" t="s">
        <v>13</v>
      </c>
      <c r="F28" s="3">
        <v>0</v>
      </c>
    </row>
    <row r="29" spans="1:7" x14ac:dyDescent="0.25">
      <c r="F29" s="5">
        <f>SUM(F26:F28)</f>
        <v>1269</v>
      </c>
      <c r="G29" s="13">
        <f>SUM(F29:F29)</f>
        <v>1269</v>
      </c>
    </row>
    <row r="31" spans="1:7" x14ac:dyDescent="0.25">
      <c r="F31" s="15">
        <f>SUM(F29,F24,F21,F17,F10)</f>
        <v>630310</v>
      </c>
    </row>
  </sheetData>
  <sortState xmlns:xlrd2="http://schemas.microsoft.com/office/spreadsheetml/2017/richdata2" ref="E6:F25">
    <sortCondition ref="E6:E25"/>
  </sortState>
  <mergeCells count="3">
    <mergeCell ref="A1:B1"/>
    <mergeCell ref="A22:B22"/>
    <mergeCell ref="A3:B3"/>
  </mergeCells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 Data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Sandrisha Maharaj</dc:creator>
  <cp:lastModifiedBy>Shane Naicker</cp:lastModifiedBy>
  <cp:lastPrinted>2021-08-19T10:15:17Z</cp:lastPrinted>
  <dcterms:created xsi:type="dcterms:W3CDTF">2017-07-28T10:33:05Z</dcterms:created>
  <dcterms:modified xsi:type="dcterms:W3CDTF">2025-08-25T07:46:59Z</dcterms:modified>
</cp:coreProperties>
</file>