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bnfs02\data\NetworkShares\CAO-IT\2025 AGM\3. Institutional Data\DUT\Copy-SM\"/>
    </mc:Choice>
  </mc:AlternateContent>
  <xr:revisionPtr revIDLastSave="0" documentId="13_ncr:1_{99E47685-A478-4785-94C0-6FD646F1C043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Data" sheetId="1" r:id="rId1"/>
    <sheet name="Char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" i="1" l="1"/>
  <c r="J9" i="1"/>
  <c r="H9" i="1"/>
  <c r="F9" i="1"/>
  <c r="D9" i="1"/>
  <c r="L8" i="1"/>
  <c r="J8" i="1"/>
  <c r="H8" i="1"/>
  <c r="F8" i="1"/>
  <c r="D8" i="1"/>
  <c r="L7" i="1"/>
  <c r="J7" i="1"/>
  <c r="H7" i="1"/>
  <c r="F7" i="1"/>
  <c r="D7" i="1"/>
  <c r="L6" i="1"/>
  <c r="J6" i="1"/>
  <c r="H6" i="1"/>
  <c r="F6" i="1"/>
  <c r="D6" i="1"/>
  <c r="L5" i="1"/>
  <c r="J5" i="1"/>
  <c r="H5" i="1"/>
  <c r="F5" i="1"/>
  <c r="D5" i="1"/>
  <c r="L4" i="1"/>
  <c r="J4" i="1"/>
  <c r="H4" i="1"/>
  <c r="F4" i="1"/>
  <c r="D4" i="1"/>
  <c r="L3" i="1"/>
  <c r="J3" i="1"/>
  <c r="H3" i="1"/>
  <c r="F3" i="1"/>
  <c r="D3" i="1"/>
</calcChain>
</file>

<file path=xl/sharedStrings.xml><?xml version="1.0" encoding="utf-8"?>
<sst xmlns="http://schemas.openxmlformats.org/spreadsheetml/2006/main" count="20" uniqueCount="20">
  <si>
    <t>Entry Year</t>
  </si>
  <si>
    <t>Met</t>
  </si>
  <si>
    <t>% Met</t>
  </si>
  <si>
    <t>% Offer</t>
  </si>
  <si>
    <t>Total Applicants</t>
  </si>
  <si>
    <t>Applicants Req. Financial Aid</t>
  </si>
  <si>
    <t>Req. Financial Aid &amp; Met</t>
  </si>
  <si>
    <t>Req. Financial Aid &amp; Rec'd Offer</t>
  </si>
  <si>
    <t>% Req. Financial Aid &amp; Rec'd Offer
(From Total Req. Fin Aid)</t>
  </si>
  <si>
    <t>% Req. Financial Aid 
(From Total Applicants)</t>
  </si>
  <si>
    <t>% Req. Financial Aid &amp; Met
(From Total Req. Fin Aid)</t>
  </si>
  <si>
    <t>2019 Entry</t>
  </si>
  <si>
    <t>2020 Entry</t>
  </si>
  <si>
    <t>2021 Entry</t>
  </si>
  <si>
    <t>2022 Entry</t>
  </si>
  <si>
    <t>2023 Entry</t>
  </si>
  <si>
    <t>2024 Entry</t>
  </si>
  <si>
    <t>2025 Entry</t>
  </si>
  <si>
    <t>Rec'd Offer</t>
  </si>
  <si>
    <t>DUT Applicants Requiring Financial Aid (2020 - 2025 Entry)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</si>
</sst>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#,##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color rgb="FF000000"/>
      <name val="Calibri"/>
      <family val="2"/>
      <scheme val="minor"/>
    </font>
    <font>
      <b/>
      <sz val="9"/>
      <color theme="1"/>
      <name val="Tahoma"/>
      <family val="2"/>
    </font>
    <font>
      <b/>
      <sz val="14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/>
    <xf numFmtId="10" fontId="1" fillId="0" borderId="1" xfId="0" applyNumberFormat="1" applyFont="1" applyBorder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0" fontId="3" fillId="0" borderId="2" xfId="0" applyNumberFormat="1" applyFont="1" applyBorder="1" applyAlignment="1">
      <alignment horizontal="center" vertical="center" wrapText="1"/>
    </xf>
    <xf numFmtId="10" fontId="3" fillId="2" borderId="2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wrapText="1"/>
    </xf>
    <xf numFmtId="49" fontId="1" fillId="0" borderId="0" xfId="0" applyNumberFormat="1" applyFont="1" applyAlignment="1">
      <alignment wrapText="1"/>
    </xf>
    <xf numFmtId="49" fontId="4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BD4A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rgbClr val="00B05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rgbClr val="00B05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DUT Applicants Requiring Financial Aid </a:t>
            </a:r>
          </a:p>
          <a:p>
            <a:pPr>
              <a:defRPr sz="2000">
                <a:solidFill>
                  <a:srgbClr val="00B05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80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(2020 - 2025 Entry)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baseline="0">
              <a:solidFill>
                <a:srgbClr val="00B05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Data!$B$2</c:f>
              <c:strCache>
                <c:ptCount val="1"/>
                <c:pt idx="0">
                  <c:v>Total Applicants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solidFill>
                <a:schemeClr val="tx1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Data!$A$3:$A$9</c15:sqref>
                  </c15:fullRef>
                </c:ext>
              </c:extLst>
              <c:f>Data!$A$4:$A$9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Data!$B$3:$B$9</c15:sqref>
                  </c15:fullRef>
                </c:ext>
              </c:extLst>
              <c:f>Data!$B$4:$B$9</c:f>
              <c:numCache>
                <c:formatCode>#,##0;[Red]#,##0</c:formatCode>
                <c:ptCount val="6"/>
                <c:pt idx="0">
                  <c:v>116112</c:v>
                </c:pt>
                <c:pt idx="1">
                  <c:v>150405</c:v>
                </c:pt>
                <c:pt idx="2">
                  <c:v>177135</c:v>
                </c:pt>
                <c:pt idx="3">
                  <c:v>206480</c:v>
                </c:pt>
                <c:pt idx="4">
                  <c:v>209591</c:v>
                </c:pt>
                <c:pt idx="5">
                  <c:v>240086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9-4390-AF53-34F1DE91DB68}"/>
            </c:ext>
          </c:extLst>
        </c:ser>
        <c:ser>
          <c:idx val="1"/>
          <c:order val="1"/>
          <c:tx>
            <c:strRef>
              <c:f>Data!$C$2</c:f>
              <c:strCache>
                <c:ptCount val="1"/>
                <c:pt idx="0">
                  <c:v>Applicants Req. Financial Aid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solidFill>
                <a:schemeClr val="tx1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Data!$A$3:$A$9</c15:sqref>
                  </c15:fullRef>
                </c:ext>
              </c:extLst>
              <c:f>Data!$A$4:$A$9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Data!$C$3:$C$9</c15:sqref>
                  </c15:fullRef>
                </c:ext>
              </c:extLst>
              <c:f>Data!$C$4:$C$9</c:f>
              <c:numCache>
                <c:formatCode>#,##0;[Red]#,##0</c:formatCode>
                <c:ptCount val="6"/>
                <c:pt idx="0">
                  <c:v>98086</c:v>
                </c:pt>
                <c:pt idx="1">
                  <c:v>119303</c:v>
                </c:pt>
                <c:pt idx="2">
                  <c:v>135564</c:v>
                </c:pt>
                <c:pt idx="3">
                  <c:v>152703</c:v>
                </c:pt>
                <c:pt idx="4">
                  <c:v>157579</c:v>
                </c:pt>
                <c:pt idx="5">
                  <c:v>169007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89-4390-AF53-34F1DE91DB68}"/>
            </c:ext>
          </c:extLst>
        </c:ser>
        <c:ser>
          <c:idx val="4"/>
          <c:order val="3"/>
          <c:tx>
            <c:strRef>
              <c:f>Data!$G$2</c:f>
              <c:strCache>
                <c:ptCount val="1"/>
                <c:pt idx="0">
                  <c:v>Req. Financial Aid &amp; Met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solidFill>
                <a:schemeClr val="tx1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Data!$A$3:$A$9</c15:sqref>
                  </c15:fullRef>
                </c:ext>
              </c:extLst>
              <c:f>Data!$A$4:$A$9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Data!$G$3:$G$9</c15:sqref>
                  </c15:fullRef>
                </c:ext>
              </c:extLst>
              <c:f>Data!$G$4:$G$9</c:f>
              <c:numCache>
                <c:formatCode>#,##0;[Red]#,##0</c:formatCode>
                <c:ptCount val="6"/>
                <c:pt idx="0">
                  <c:v>27879</c:v>
                </c:pt>
                <c:pt idx="1">
                  <c:v>44182</c:v>
                </c:pt>
                <c:pt idx="2">
                  <c:v>53260</c:v>
                </c:pt>
                <c:pt idx="3">
                  <c:v>58059</c:v>
                </c:pt>
                <c:pt idx="4">
                  <c:v>55486</c:v>
                </c:pt>
                <c:pt idx="5">
                  <c:v>63372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D898-4340-8A68-1FD86F8FCC0A}"/>
            </c:ext>
          </c:extLst>
        </c:ser>
        <c:ser>
          <c:idx val="7"/>
          <c:order val="5"/>
          <c:tx>
            <c:strRef>
              <c:f>Data!$K$2</c:f>
              <c:strCache>
                <c:ptCount val="1"/>
                <c:pt idx="0">
                  <c:v>Req. Financial Aid &amp; Rec'd Offer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hade val="51000"/>
                    <a:satMod val="130000"/>
                  </a:schemeClr>
                </a:gs>
                <a:gs pos="80000">
                  <a:schemeClr val="accent2">
                    <a:lumMod val="60000"/>
                    <a:shade val="93000"/>
                    <a:satMod val="130000"/>
                  </a:schemeClr>
                </a:gs>
                <a:gs pos="100000">
                  <a:schemeClr val="accent2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solidFill>
                <a:schemeClr val="tx1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Data!$A$3:$A$9</c15:sqref>
                  </c15:fullRef>
                </c:ext>
              </c:extLst>
              <c:f>Data!$A$4:$A$9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Data!$K$3:$K$9</c15:sqref>
                  </c15:fullRef>
                </c:ext>
              </c:extLst>
              <c:f>Data!$K$4:$K$9</c:f>
              <c:numCache>
                <c:formatCode>#,##0;[Red]#,##0</c:formatCode>
                <c:ptCount val="6"/>
                <c:pt idx="0">
                  <c:v>8717</c:v>
                </c:pt>
                <c:pt idx="1">
                  <c:v>11107</c:v>
                </c:pt>
                <c:pt idx="2">
                  <c:v>10132</c:v>
                </c:pt>
                <c:pt idx="3">
                  <c:v>6657</c:v>
                </c:pt>
                <c:pt idx="4">
                  <c:v>6758</c:v>
                </c:pt>
                <c:pt idx="5">
                  <c:v>8330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D898-4340-8A68-1FD86F8FCC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5"/>
        <c:axId val="77948416"/>
        <c:axId val="77950336"/>
        <c:extLst>
          <c:ext xmlns:c15="http://schemas.microsoft.com/office/drawing/2012/chart" uri="{02D57815-91ED-43cb-92C2-25804820EDAC}">
            <c15:filteredBarSeries>
              <c15:ser>
                <c:idx val="3"/>
                <c:order val="2"/>
                <c:tx>
                  <c:strRef>
                    <c:extLst>
                      <c:ext uri="{02D57815-91ED-43cb-92C2-25804820EDAC}">
                        <c15:formulaRef>
                          <c15:sqref>Data!$E$2</c15:sqref>
                        </c15:formulaRef>
                      </c:ext>
                    </c:extLst>
                    <c:strCache>
                      <c:ptCount val="1"/>
                      <c:pt idx="0">
                        <c:v>Met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Data!$A$3:$A$9</c15:sqref>
                        </c15:fullRef>
                        <c15:formulaRef>
                          <c15:sqref>Data!$A$4:$A$9</c15:sqref>
                        </c15:formulaRef>
                      </c:ext>
                    </c:extLst>
                    <c:strCache>
                      <c:ptCount val="6"/>
                      <c:pt idx="0">
                        <c:v>2020 Entry</c:v>
                      </c:pt>
                      <c:pt idx="1">
                        <c:v>2021 Entry</c:v>
                      </c:pt>
                      <c:pt idx="2">
                        <c:v>2022 Entry</c:v>
                      </c:pt>
                      <c:pt idx="3">
                        <c:v>2023 Entry</c:v>
                      </c:pt>
                      <c:pt idx="4">
                        <c:v>2024 Entry</c:v>
                      </c:pt>
                      <c:pt idx="5">
                        <c:v>2025 Entry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Data!$E$3:$E$9</c15:sqref>
                        </c15:fullRef>
                        <c15:formulaRef>
                          <c15:sqref>Data!$E$4:$E$9</c15:sqref>
                        </c15:formulaRef>
                      </c:ext>
                    </c:extLst>
                    <c:numCache>
                      <c:formatCode>#,##0;[Red]#,##0</c:formatCode>
                      <c:ptCount val="6"/>
                      <c:pt idx="0">
                        <c:v>32799</c:v>
                      </c:pt>
                      <c:pt idx="1">
                        <c:v>55261</c:v>
                      </c:pt>
                      <c:pt idx="2">
                        <c:v>69642</c:v>
                      </c:pt>
                      <c:pt idx="3">
                        <c:v>77376</c:v>
                      </c:pt>
                      <c:pt idx="4">
                        <c:v>73153</c:v>
                      </c:pt>
                      <c:pt idx="5">
                        <c:v>88673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B089-4390-AF53-34F1DE91DB68}"/>
                  </c:ext>
                </c:extLst>
              </c15:ser>
            </c15:filteredBarSeries>
            <c15:filteredBarSeries>
              <c15:ser>
                <c:idx val="6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Data!$I$2</c15:sqref>
                        </c15:formulaRef>
                      </c:ext>
                    </c:extLst>
                    <c:strCache>
                      <c:ptCount val="1"/>
                      <c:pt idx="0">
                        <c:v>Rec'd Offer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Data!$A$3:$A$9</c15:sqref>
                        </c15:fullRef>
                        <c15:formulaRef>
                          <c15:sqref>Data!$A$4:$A$9</c15:sqref>
                        </c15:formulaRef>
                      </c:ext>
                    </c:extLst>
                    <c:strCache>
                      <c:ptCount val="6"/>
                      <c:pt idx="0">
                        <c:v>2020 Entry</c:v>
                      </c:pt>
                      <c:pt idx="1">
                        <c:v>2021 Entry</c:v>
                      </c:pt>
                      <c:pt idx="2">
                        <c:v>2022 Entry</c:v>
                      </c:pt>
                      <c:pt idx="3">
                        <c:v>2023 Entry</c:v>
                      </c:pt>
                      <c:pt idx="4">
                        <c:v>2024 Entry</c:v>
                      </c:pt>
                      <c:pt idx="5">
                        <c:v>2025 Entry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Data!$I$3:$I$9</c15:sqref>
                        </c15:fullRef>
                        <c15:formulaRef>
                          <c15:sqref>Data!$I$4:$I$9</c15:sqref>
                        </c15:formulaRef>
                      </c:ext>
                    </c:extLst>
                    <c:numCache>
                      <c:formatCode>#,##0;[Red]#,##0</c:formatCode>
                      <c:ptCount val="6"/>
                      <c:pt idx="0">
                        <c:v>10142</c:v>
                      </c:pt>
                      <c:pt idx="1">
                        <c:v>13324</c:v>
                      </c:pt>
                      <c:pt idx="2">
                        <c:v>12576</c:v>
                      </c:pt>
                      <c:pt idx="3">
                        <c:v>8119</c:v>
                      </c:pt>
                      <c:pt idx="4">
                        <c:v>8789</c:v>
                      </c:pt>
                      <c:pt idx="5">
                        <c:v>11196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D898-4340-8A68-1FD86F8FCC0A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6"/>
          <c:tx>
            <c:strRef>
              <c:f>Data!$D$2</c:f>
              <c:strCache>
                <c:ptCount val="1"/>
                <c:pt idx="0">
                  <c:v>% Req. Financial Aid 
(From Total Applicants)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8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12700">
                <a:solidFill>
                  <a:schemeClr val="bg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Data!$A$3:$A$9</c15:sqref>
                  </c15:fullRef>
                </c:ext>
              </c:extLst>
              <c:f>Data!$A$4:$A$9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Data!$D$3:$D$9</c15:sqref>
                  </c15:fullRef>
                </c:ext>
              </c:extLst>
              <c:f>Data!$D$4:$D$9</c:f>
              <c:numCache>
                <c:formatCode>0.00%</c:formatCode>
                <c:ptCount val="6"/>
                <c:pt idx="0">
                  <c:v>0.84475334160121263</c:v>
                </c:pt>
                <c:pt idx="1">
                  <c:v>0.79321166184634817</c:v>
                </c:pt>
                <c:pt idx="2">
                  <c:v>0.76531459056651707</c:v>
                </c:pt>
                <c:pt idx="3">
                  <c:v>0.7395534676481984</c:v>
                </c:pt>
                <c:pt idx="4">
                  <c:v>0.75184048933398862</c:v>
                </c:pt>
                <c:pt idx="5">
                  <c:v>0.70394358688136749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089-4390-AF53-34F1DE91DB68}"/>
            </c:ext>
          </c:extLst>
        </c:ser>
        <c:ser>
          <c:idx val="5"/>
          <c:order val="7"/>
          <c:tx>
            <c:strRef>
              <c:f>Data!$H$2</c:f>
              <c:strCache>
                <c:ptCount val="1"/>
                <c:pt idx="0">
                  <c:v>% Req. Financial Aid &amp; Met
(From Total Req. Fin Aid)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8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12700">
                <a:solidFill>
                  <a:schemeClr val="bg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Data!$A$3:$A$9</c15:sqref>
                  </c15:fullRef>
                </c:ext>
              </c:extLst>
              <c:f>Data!$A$4:$A$9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Data!$H$3:$H$9</c15:sqref>
                  </c15:fullRef>
                </c:ext>
              </c:extLst>
              <c:f>Data!$H$4:$H$9</c:f>
              <c:numCache>
                <c:formatCode>0.00%</c:formatCode>
                <c:ptCount val="6"/>
                <c:pt idx="0">
                  <c:v>0.28423016536508777</c:v>
                </c:pt>
                <c:pt idx="1">
                  <c:v>0.37033435873364456</c:v>
                </c:pt>
                <c:pt idx="2">
                  <c:v>0.39287716502906378</c:v>
                </c:pt>
                <c:pt idx="3">
                  <c:v>0.38020864030176227</c:v>
                </c:pt>
                <c:pt idx="4">
                  <c:v>0.35211544685522816</c:v>
                </c:pt>
                <c:pt idx="5">
                  <c:v>0.37496671735490245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D898-4340-8A68-1FD86F8FCC0A}"/>
            </c:ext>
          </c:extLst>
        </c:ser>
        <c:ser>
          <c:idx val="8"/>
          <c:order val="8"/>
          <c:tx>
            <c:strRef>
              <c:f>Data!$L$2</c:f>
              <c:strCache>
                <c:ptCount val="1"/>
                <c:pt idx="0">
                  <c:v>% Req. Financial Aid &amp; Rec'd Offer
(From Total Req. Fin Aid)</c:v>
                </c:pt>
              </c:strCache>
            </c:strRef>
          </c:tx>
          <c:spPr>
            <a:ln w="31750" cap="rnd">
              <a:solidFill>
                <a:schemeClr val="accent3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8"/>
            <c:spPr>
              <a:gradFill rotWithShape="1">
                <a:gsLst>
                  <a:gs pos="0">
                    <a:schemeClr val="accent3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3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3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12700">
                <a:solidFill>
                  <a:schemeClr val="bg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Data!$A$3:$A$9</c15:sqref>
                  </c15:fullRef>
                </c:ext>
              </c:extLst>
              <c:f>Data!$A$4:$A$9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Data!$L$3:$L$9</c15:sqref>
                  </c15:fullRef>
                </c:ext>
              </c:extLst>
              <c:f>Data!$L$4:$L$9</c:f>
              <c:numCache>
                <c:formatCode>0.00%</c:formatCode>
                <c:ptCount val="6"/>
                <c:pt idx="0">
                  <c:v>8.8870990763207799E-2</c:v>
                </c:pt>
                <c:pt idx="1">
                  <c:v>9.3099083845334982E-2</c:v>
                </c:pt>
                <c:pt idx="2">
                  <c:v>7.4739606385176002E-2</c:v>
                </c:pt>
                <c:pt idx="3">
                  <c:v>4.359442840022789E-2</c:v>
                </c:pt>
                <c:pt idx="4">
                  <c:v>4.2886425221634862E-2</c:v>
                </c:pt>
                <c:pt idx="5">
                  <c:v>4.9287899317779736E-2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D898-4340-8A68-1FD86F8FCC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982336"/>
        <c:axId val="77980800"/>
      </c:lineChart>
      <c:catAx>
        <c:axId val="779484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950336"/>
        <c:crosses val="autoZero"/>
        <c:auto val="1"/>
        <c:lblAlgn val="ctr"/>
        <c:lblOffset val="100"/>
        <c:noMultiLvlLbl val="0"/>
      </c:catAx>
      <c:valAx>
        <c:axId val="7795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2">
                  <a:lumMod val="5000"/>
                  <a:lumOff val="95000"/>
                </a:schemeClr>
              </a:solidFill>
            </a:ln>
            <a:effectLst/>
          </c:spPr>
        </c:min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77948416"/>
        <c:crosses val="autoZero"/>
        <c:crossBetween val="between"/>
        <c:majorUnit val="25000"/>
      </c:valAx>
      <c:valAx>
        <c:axId val="77980800"/>
        <c:scaling>
          <c:orientation val="minMax"/>
        </c:scaling>
        <c:delete val="0"/>
        <c:axPos val="r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77982336"/>
        <c:crosses val="max"/>
        <c:crossBetween val="between"/>
      </c:valAx>
      <c:catAx>
        <c:axId val="77982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7980800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2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zoomScale="11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2545" cy="6096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9"/>
  <sheetViews>
    <sheetView zoomScale="120" zoomScaleNormal="120" workbookViewId="0">
      <selection activeCell="D23" sqref="D23"/>
    </sheetView>
  </sheetViews>
  <sheetFormatPr defaultColWidth="9.42578125" defaultRowHeight="12.75" x14ac:dyDescent="0.2"/>
  <cols>
    <col min="1" max="1" width="14.140625" style="2" customWidth="1"/>
    <col min="2" max="2" width="11.28515625" style="4" bestFit="1" customWidth="1"/>
    <col min="3" max="3" width="13.140625" style="4" customWidth="1"/>
    <col min="4" max="4" width="21" style="7" customWidth="1"/>
    <col min="5" max="5" width="7" style="4" bestFit="1" customWidth="1"/>
    <col min="6" max="6" width="9.42578125" style="7" customWidth="1"/>
    <col min="7" max="7" width="13.42578125" style="4" bestFit="1" customWidth="1"/>
    <col min="8" max="8" width="25.140625" style="7" bestFit="1" customWidth="1"/>
    <col min="9" max="9" width="7" style="4" bestFit="1" customWidth="1"/>
    <col min="10" max="10" width="8.28515625" style="7" bestFit="1" customWidth="1"/>
    <col min="11" max="11" width="18.140625" style="4" customWidth="1"/>
    <col min="12" max="12" width="29.7109375" style="7" bestFit="1" customWidth="1"/>
    <col min="13" max="13" width="16.42578125" style="5" bestFit="1" customWidth="1"/>
    <col min="14" max="21" width="9.42578125" style="5"/>
    <col min="22" max="16384" width="9.42578125" style="1"/>
  </cols>
  <sheetData>
    <row r="1" spans="1:21" ht="18.75" thickBot="1" x14ac:dyDescent="0.25">
      <c r="A1" s="16" t="s">
        <v>19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8"/>
    </row>
    <row r="2" spans="1:21" s="15" customFormat="1" ht="42.75" customHeight="1" x14ac:dyDescent="0.2">
      <c r="A2" s="10" t="s">
        <v>0</v>
      </c>
      <c r="B2" s="11" t="s">
        <v>4</v>
      </c>
      <c r="C2" s="11" t="s">
        <v>5</v>
      </c>
      <c r="D2" s="12" t="s">
        <v>9</v>
      </c>
      <c r="E2" s="11" t="s">
        <v>1</v>
      </c>
      <c r="F2" s="13" t="s">
        <v>2</v>
      </c>
      <c r="G2" s="11" t="s">
        <v>6</v>
      </c>
      <c r="H2" s="13" t="s">
        <v>10</v>
      </c>
      <c r="I2" s="11" t="s">
        <v>18</v>
      </c>
      <c r="J2" s="13" t="s">
        <v>3</v>
      </c>
      <c r="K2" s="11" t="s">
        <v>7</v>
      </c>
      <c r="L2" s="13" t="s">
        <v>8</v>
      </c>
      <c r="M2" s="14"/>
      <c r="N2" s="14"/>
      <c r="O2" s="14"/>
      <c r="P2" s="14"/>
      <c r="Q2" s="14"/>
      <c r="R2" s="14"/>
      <c r="S2" s="14"/>
      <c r="T2" s="14"/>
      <c r="U2" s="14"/>
    </row>
    <row r="3" spans="1:21" hidden="1" x14ac:dyDescent="0.2">
      <c r="A3" s="9" t="s">
        <v>11</v>
      </c>
      <c r="B3" s="3">
        <v>106419</v>
      </c>
      <c r="C3" s="3">
        <v>88449</v>
      </c>
      <c r="D3" s="6">
        <f t="shared" ref="D3:D9" si="0">+C3/B3</f>
        <v>0.83113917627491329</v>
      </c>
      <c r="E3" s="3">
        <v>33163</v>
      </c>
      <c r="F3" s="8">
        <f t="shared" ref="F3" si="1">+E3/B3</f>
        <v>0.31162668320506676</v>
      </c>
      <c r="G3" s="3">
        <v>27738</v>
      </c>
      <c r="H3" s="8">
        <f t="shared" ref="H3:H9" si="2">+G3/C3</f>
        <v>0.31360445002204662</v>
      </c>
      <c r="I3" s="3">
        <v>9077</v>
      </c>
      <c r="J3" s="8">
        <f t="shared" ref="J3" si="3">+I3/B3</f>
        <v>8.5294919140379066E-2</v>
      </c>
      <c r="K3" s="3">
        <v>7557</v>
      </c>
      <c r="L3" s="8">
        <f t="shared" ref="L3:L9" si="4">+K3/C3</f>
        <v>8.5439066580741449E-2</v>
      </c>
    </row>
    <row r="4" spans="1:21" x14ac:dyDescent="0.2">
      <c r="A4" s="19" t="s">
        <v>12</v>
      </c>
      <c r="B4" s="20">
        <v>116112</v>
      </c>
      <c r="C4" s="20">
        <v>98086</v>
      </c>
      <c r="D4" s="21">
        <f t="shared" si="0"/>
        <v>0.84475334160121263</v>
      </c>
      <c r="E4" s="20">
        <v>32799</v>
      </c>
      <c r="F4" s="21">
        <f t="shared" ref="F4:F9" si="5">+E4/B4</f>
        <v>0.28247726333195533</v>
      </c>
      <c r="G4" s="20">
        <v>27879</v>
      </c>
      <c r="H4" s="21">
        <f t="shared" si="2"/>
        <v>0.28423016536508777</v>
      </c>
      <c r="I4" s="20">
        <v>10142</v>
      </c>
      <c r="J4" s="21">
        <f t="shared" ref="J4:J9" si="6">+I4/B4</f>
        <v>8.7346699738183819E-2</v>
      </c>
      <c r="K4" s="20">
        <v>8717</v>
      </c>
      <c r="L4" s="21">
        <f t="shared" si="4"/>
        <v>8.8870990763207799E-2</v>
      </c>
      <c r="U4" s="1"/>
    </row>
    <row r="5" spans="1:21" x14ac:dyDescent="0.2">
      <c r="A5" s="19" t="s">
        <v>13</v>
      </c>
      <c r="B5" s="20">
        <v>150405</v>
      </c>
      <c r="C5" s="20">
        <v>119303</v>
      </c>
      <c r="D5" s="21">
        <f t="shared" si="0"/>
        <v>0.79321166184634817</v>
      </c>
      <c r="E5" s="20">
        <v>55261</v>
      </c>
      <c r="F5" s="21">
        <f t="shared" si="5"/>
        <v>0.36741464711944416</v>
      </c>
      <c r="G5" s="20">
        <v>44182</v>
      </c>
      <c r="H5" s="21">
        <f t="shared" si="2"/>
        <v>0.37033435873364456</v>
      </c>
      <c r="I5" s="20">
        <v>13324</v>
      </c>
      <c r="J5" s="21">
        <f t="shared" si="6"/>
        <v>8.8587480469399293E-2</v>
      </c>
      <c r="K5" s="20">
        <v>11107</v>
      </c>
      <c r="L5" s="21">
        <f t="shared" si="4"/>
        <v>9.3099083845334982E-2</v>
      </c>
      <c r="U5" s="1"/>
    </row>
    <row r="6" spans="1:21" x14ac:dyDescent="0.2">
      <c r="A6" s="19" t="s">
        <v>14</v>
      </c>
      <c r="B6" s="20">
        <v>177135</v>
      </c>
      <c r="C6" s="20">
        <v>135564</v>
      </c>
      <c r="D6" s="21">
        <f t="shared" si="0"/>
        <v>0.76531459056651707</v>
      </c>
      <c r="E6" s="20">
        <v>69642</v>
      </c>
      <c r="F6" s="21">
        <f t="shared" si="5"/>
        <v>0.39315776102972311</v>
      </c>
      <c r="G6" s="20">
        <v>53260</v>
      </c>
      <c r="H6" s="21">
        <f t="shared" si="2"/>
        <v>0.39287716502906378</v>
      </c>
      <c r="I6" s="20">
        <v>12576</v>
      </c>
      <c r="J6" s="21">
        <f t="shared" si="6"/>
        <v>7.0996697434160386E-2</v>
      </c>
      <c r="K6" s="20">
        <v>10132</v>
      </c>
      <c r="L6" s="21">
        <f t="shared" si="4"/>
        <v>7.4739606385176002E-2</v>
      </c>
      <c r="U6" s="1"/>
    </row>
    <row r="7" spans="1:21" x14ac:dyDescent="0.2">
      <c r="A7" s="19" t="s">
        <v>15</v>
      </c>
      <c r="B7" s="20">
        <v>206480</v>
      </c>
      <c r="C7" s="20">
        <v>152703</v>
      </c>
      <c r="D7" s="21">
        <f t="shared" si="0"/>
        <v>0.7395534676481984</v>
      </c>
      <c r="E7" s="20">
        <v>77376</v>
      </c>
      <c r="F7" s="21">
        <f t="shared" si="5"/>
        <v>0.37473847345989925</v>
      </c>
      <c r="G7" s="20">
        <v>58059</v>
      </c>
      <c r="H7" s="21">
        <f t="shared" si="2"/>
        <v>0.38020864030176227</v>
      </c>
      <c r="I7" s="20">
        <v>8119</v>
      </c>
      <c r="J7" s="21">
        <f t="shared" si="6"/>
        <v>3.9320999612553274E-2</v>
      </c>
      <c r="K7" s="20">
        <v>6657</v>
      </c>
      <c r="L7" s="21">
        <f t="shared" si="4"/>
        <v>4.359442840022789E-2</v>
      </c>
      <c r="U7" s="1"/>
    </row>
    <row r="8" spans="1:21" x14ac:dyDescent="0.2">
      <c r="A8" s="19" t="s">
        <v>16</v>
      </c>
      <c r="B8" s="20">
        <v>209591</v>
      </c>
      <c r="C8" s="20">
        <v>157579</v>
      </c>
      <c r="D8" s="21">
        <f t="shared" si="0"/>
        <v>0.75184048933398862</v>
      </c>
      <c r="E8" s="20">
        <v>73153</v>
      </c>
      <c r="F8" s="21">
        <f t="shared" si="5"/>
        <v>0.34902739144333489</v>
      </c>
      <c r="G8" s="20">
        <v>55486</v>
      </c>
      <c r="H8" s="21">
        <f t="shared" si="2"/>
        <v>0.35211544685522816</v>
      </c>
      <c r="I8" s="20">
        <v>8789</v>
      </c>
      <c r="J8" s="21">
        <f t="shared" si="6"/>
        <v>4.1934052511796785E-2</v>
      </c>
      <c r="K8" s="20">
        <v>6758</v>
      </c>
      <c r="L8" s="21">
        <f t="shared" si="4"/>
        <v>4.2886425221634862E-2</v>
      </c>
      <c r="U8" s="1"/>
    </row>
    <row r="9" spans="1:21" x14ac:dyDescent="0.2">
      <c r="A9" s="22" t="s">
        <v>17</v>
      </c>
      <c r="B9" s="20">
        <v>240086</v>
      </c>
      <c r="C9" s="20">
        <v>169007</v>
      </c>
      <c r="D9" s="21">
        <f t="shared" si="0"/>
        <v>0.70394358688136749</v>
      </c>
      <c r="E9" s="20">
        <v>88673</v>
      </c>
      <c r="F9" s="21">
        <f t="shared" si="5"/>
        <v>0.36933848704214323</v>
      </c>
      <c r="G9" s="20">
        <v>63372</v>
      </c>
      <c r="H9" s="21">
        <f t="shared" si="2"/>
        <v>0.37496671735490245</v>
      </c>
      <c r="I9" s="20">
        <v>11196</v>
      </c>
      <c r="J9" s="21">
        <f t="shared" si="6"/>
        <v>4.663328973784394E-2</v>
      </c>
      <c r="K9" s="20">
        <v>8330</v>
      </c>
      <c r="L9" s="21">
        <f t="shared" si="4"/>
        <v>4.9287899317779736E-2</v>
      </c>
      <c r="U9" s="1"/>
    </row>
  </sheetData>
  <mergeCells count="1">
    <mergeCell ref="A1:L1"/>
  </mergeCells>
  <pageMargins left="0.7" right="0.7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Data</vt:lpstr>
      <vt:lpstr>Chart1</vt:lpstr>
    </vt:vector>
  </TitlesOfParts>
  <Company>CAO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Sandrisha Maharaj_Arjunan</dc:creator>
  <cp:lastModifiedBy>Shane Naicker</cp:lastModifiedBy>
  <cp:lastPrinted>2020-08-31T13:36:40Z</cp:lastPrinted>
  <dcterms:created xsi:type="dcterms:W3CDTF">2020-08-28T06:04:34Z</dcterms:created>
  <dcterms:modified xsi:type="dcterms:W3CDTF">2025-08-27T05:22:18Z</dcterms:modified>
</cp:coreProperties>
</file>