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1. Workload Statistics\Copy - SM\"/>
    </mc:Choice>
  </mc:AlternateContent>
  <xr:revisionPtr revIDLastSave="0" documentId="13_ncr:1_{9584052E-49E6-48BB-9CF8-DD83CD16DC9C}" xr6:coauthVersionLast="47" xr6:coauthVersionMax="47" xr10:uidLastSave="{00000000-0000-0000-0000-000000000000}"/>
  <bookViews>
    <workbookView xWindow="28680" yWindow="-120" windowWidth="29040" windowHeight="15840" tabRatio="881" activeTab="2" xr2:uid="{00000000-000D-0000-FFFF-FFFF00000000}"/>
  </bookViews>
  <sheets>
    <sheet name="1. C-Fairs &amp; W-Shops Attended" sheetId="27" r:id="rId1"/>
    <sheet name="2. Career Fairs per District" sheetId="36" r:id="rId2"/>
    <sheet name="Chart1" sheetId="41" r:id="rId3"/>
  </sheets>
  <definedNames>
    <definedName name="_xlnm._FilterDatabase" localSheetId="0" hidden="1">'1. C-Fairs &amp; W-Shops Attended'!$B$1:$K$79</definedName>
    <definedName name="_xlnm._FilterDatabase" localSheetId="1" hidden="1">'2. Career Fairs per District'!$B$1:$I$20</definedName>
    <definedName name="_xlnm.Print_Area" localSheetId="0">'1. C-Fairs &amp; W-Shops Attended'!$A$1:$K$76</definedName>
    <definedName name="_xlnm.Print_Area" localSheetId="1">'2. Career Fairs per District'!$A$1:$I$19</definedName>
    <definedName name="_xlnm.Print_Area" localSheetId="2">Chart1!$A$1:$Y$37</definedName>
    <definedName name="_xlnm.Print_Titles" localSheetId="0">'1. C-Fairs &amp; W-Shops Attended'!$1:$6</definedName>
    <definedName name="_xlnm.Print_Titles" localSheetId="1">'2. Career Fairs per District'!$1:$4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6" l="1"/>
  <c r="F17" i="36"/>
  <c r="F9" i="36"/>
  <c r="F6" i="36"/>
  <c r="F12" i="36"/>
  <c r="F7" i="36"/>
  <c r="F11" i="36"/>
  <c r="F5" i="36"/>
  <c r="F10" i="36"/>
  <c r="F15" i="36"/>
  <c r="F8" i="36"/>
  <c r="F14" i="36"/>
  <c r="E19" i="36"/>
  <c r="G19" i="36"/>
  <c r="H19" i="36"/>
  <c r="I19" i="36"/>
  <c r="D19" i="36"/>
  <c r="F13" i="36"/>
  <c r="F18" i="36"/>
  <c r="F19" i="36" s="1"/>
  <c r="H70" i="27" l="1"/>
  <c r="H71" i="27"/>
  <c r="H72" i="27"/>
  <c r="H73" i="27"/>
  <c r="H74" i="27"/>
  <c r="H75" i="27"/>
  <c r="H69" i="27"/>
  <c r="H8" i="27"/>
  <c r="H9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H27" i="27"/>
  <c r="H28" i="27"/>
  <c r="H29" i="27"/>
  <c r="H30" i="27"/>
  <c r="H31" i="27"/>
  <c r="H32" i="27"/>
  <c r="H33" i="27"/>
  <c r="H34" i="27"/>
  <c r="H35" i="27"/>
  <c r="H36" i="27"/>
  <c r="H38" i="27"/>
  <c r="H39" i="27"/>
  <c r="H40" i="27"/>
  <c r="H41" i="27"/>
  <c r="H42" i="27"/>
  <c r="H43" i="27"/>
  <c r="H44" i="27"/>
  <c r="H45" i="27"/>
  <c r="H46" i="27"/>
  <c r="H47" i="27"/>
  <c r="H48" i="27"/>
  <c r="H50" i="27"/>
  <c r="H51" i="27"/>
  <c r="H52" i="27"/>
  <c r="H55" i="27"/>
  <c r="H56" i="27"/>
  <c r="H57" i="27"/>
  <c r="H58" i="27"/>
  <c r="H59" i="27"/>
  <c r="H60" i="27"/>
  <c r="H61" i="27"/>
  <c r="H62" i="27"/>
  <c r="H63" i="27"/>
  <c r="H64" i="27"/>
  <c r="H7" i="27"/>
  <c r="K68" i="27" l="1"/>
  <c r="J68" i="27"/>
  <c r="I68" i="27"/>
  <c r="H68" i="27"/>
  <c r="G68" i="27"/>
  <c r="H6" i="27"/>
  <c r="K6" i="27"/>
  <c r="J6" i="27"/>
  <c r="I6" i="27"/>
  <c r="G6" i="27"/>
</calcChain>
</file>

<file path=xl/sharedStrings.xml><?xml version="1.0" encoding="utf-8"?>
<sst xmlns="http://schemas.openxmlformats.org/spreadsheetml/2006/main" count="403" uniqueCount="223">
  <si>
    <t>Dates</t>
  </si>
  <si>
    <t>No</t>
  </si>
  <si>
    <t>Kearsney College</t>
  </si>
  <si>
    <t>Bothas Hill</t>
  </si>
  <si>
    <t>Durban North</t>
  </si>
  <si>
    <t>Chatsworth</t>
  </si>
  <si>
    <t>Ethekwini Municipality</t>
  </si>
  <si>
    <t>Ermelo</t>
  </si>
  <si>
    <t>Dream Catchers</t>
  </si>
  <si>
    <t>Uvemvane Lwe-Afrika</t>
  </si>
  <si>
    <t>MUT</t>
  </si>
  <si>
    <t>Umkhanyakude</t>
  </si>
  <si>
    <t>Umlazi</t>
  </si>
  <si>
    <t>Zululand</t>
  </si>
  <si>
    <t>Umzinyathi</t>
  </si>
  <si>
    <t>Umgungundlovu</t>
  </si>
  <si>
    <t>Amajuba</t>
  </si>
  <si>
    <t>Ugu</t>
  </si>
  <si>
    <t>Uthukela</t>
  </si>
  <si>
    <t>Gert Sibande</t>
  </si>
  <si>
    <t>Harry Gwala</t>
  </si>
  <si>
    <t>Ilembe</t>
  </si>
  <si>
    <t>King Cetshwayo</t>
  </si>
  <si>
    <t>Mpumalanga</t>
  </si>
  <si>
    <t>Pinetown</t>
  </si>
  <si>
    <t>UNIZULU</t>
  </si>
  <si>
    <t>KwaDlangezwa</t>
  </si>
  <si>
    <t>Hosted by</t>
  </si>
  <si>
    <t>Area/s</t>
  </si>
  <si>
    <t>No. of working days</t>
  </si>
  <si>
    <t>TOTALS</t>
  </si>
  <si>
    <t>Period: 1 March 2024 to 28 February 2025</t>
  </si>
  <si>
    <t>Danville Park Girls High School</t>
  </si>
  <si>
    <t>Empangeni</t>
  </si>
  <si>
    <t>Newcastle</t>
  </si>
  <si>
    <t>Ixopo, Umzimkhulu &amp; Bulwer</t>
  </si>
  <si>
    <t>Molweni</t>
  </si>
  <si>
    <t>Ingwavuma, Umhlabuyalingana, Ubombo, Hlabisa</t>
  </si>
  <si>
    <t>Impendle, Camperdown, Richmond &amp; Umsunduzi</t>
  </si>
  <si>
    <t>Nzalo Careers</t>
  </si>
  <si>
    <t>Glenwood</t>
  </si>
  <si>
    <t>Greytown, Umsinga, Nquthu &amp; Endumeni</t>
  </si>
  <si>
    <t>Vryheid, Empangeni, Ulundi &amp; Pongola</t>
  </si>
  <si>
    <t>Westville Campus</t>
  </si>
  <si>
    <t>Pietermaritzburg Campus</t>
  </si>
  <si>
    <t>KwaMashu</t>
  </si>
  <si>
    <t>Prime Media</t>
  </si>
  <si>
    <t>Nkandla, Melmoth, Eshowe &amp; Empangeni</t>
  </si>
  <si>
    <t>Pongola, Vryheid, Nongoma &amp; Ulundi</t>
  </si>
  <si>
    <t>Mondi South Africa</t>
  </si>
  <si>
    <t>Greytown</t>
  </si>
  <si>
    <t>Eshowe</t>
  </si>
  <si>
    <t>King Cetshwayo Municipality</t>
  </si>
  <si>
    <t>Umlazi (Mega City)</t>
  </si>
  <si>
    <t>Howick</t>
  </si>
  <si>
    <t>Isibani Matric Upgrade</t>
  </si>
  <si>
    <t>Bhamshela, Maphumulo, Mandeni &amp; KwaDukuza</t>
  </si>
  <si>
    <t>Bergiville &amp; Ladysmith</t>
  </si>
  <si>
    <t>KwaDlangezwa Campus</t>
  </si>
  <si>
    <t>Kokstad, Ixopo, Umzimkhulu &amp; Bulwer</t>
  </si>
  <si>
    <t xml:space="preserve">Earlington Secondary </t>
  </si>
  <si>
    <t>Phoenix</t>
  </si>
  <si>
    <t>LIV</t>
  </si>
  <si>
    <t>Cannan College</t>
  </si>
  <si>
    <t>University of Johannesburg - STEM</t>
  </si>
  <si>
    <t>Butterworth</t>
  </si>
  <si>
    <t>Bluff</t>
  </si>
  <si>
    <t>The Jabulile Foundation</t>
  </si>
  <si>
    <t>Morningside</t>
  </si>
  <si>
    <t>SANZAF</t>
  </si>
  <si>
    <t>Verulam</t>
  </si>
  <si>
    <t>Pongola</t>
  </si>
  <si>
    <t>Howick High School</t>
  </si>
  <si>
    <t>Tech Society</t>
  </si>
  <si>
    <t>Msinga</t>
  </si>
  <si>
    <t>Isizwe Esiqhakazile</t>
  </si>
  <si>
    <t>KwaMashu (Princess Magogo Stadium)</t>
  </si>
  <si>
    <t>Glorybush Group</t>
  </si>
  <si>
    <t>Clermont (Pinetown)</t>
  </si>
  <si>
    <t xml:space="preserve">St Johns Apostolic Faith Mission </t>
  </si>
  <si>
    <t xml:space="preserve">Umlazi </t>
  </si>
  <si>
    <t>Mpumuza (PMB)</t>
  </si>
  <si>
    <t>Port Shepstone</t>
  </si>
  <si>
    <t>Igagasi FM</t>
  </si>
  <si>
    <t>MAHLE Behr South Africa</t>
  </si>
  <si>
    <t>SAYEC</t>
  </si>
  <si>
    <t xml:space="preserve">KwaMashu Pentecostal </t>
  </si>
  <si>
    <t>Nongoma</t>
  </si>
  <si>
    <t>Adams Mission</t>
  </si>
  <si>
    <t>Department of Sports, Arts &amp; Culture</t>
  </si>
  <si>
    <t>Dassenhoek Hall</t>
  </si>
  <si>
    <t>KZN CET College</t>
  </si>
  <si>
    <t>Argosy Hall</t>
  </si>
  <si>
    <t>Pax College</t>
  </si>
  <si>
    <t>Sukuma Sakhe</t>
  </si>
  <si>
    <t xml:space="preserve">Home Affairs </t>
  </si>
  <si>
    <t>Umngeni</t>
  </si>
  <si>
    <t>Amanzimtoti, UNISA Durban Central</t>
  </si>
  <si>
    <t>Vula</t>
  </si>
  <si>
    <t>RBIDZ</t>
  </si>
  <si>
    <t>Richards Bay</t>
  </si>
  <si>
    <t>Career Fairs, Open Days &amp; LO Educator Workshops Attended (2025 Entry)</t>
  </si>
  <si>
    <t>Table 1: Career Fairs &amp; Open Days Attended</t>
  </si>
  <si>
    <t>Table 2: LO Educator Workshops Attended</t>
  </si>
  <si>
    <t>Education District</t>
  </si>
  <si>
    <t>Province</t>
  </si>
  <si>
    <t>DoE Umgungundlovu District</t>
  </si>
  <si>
    <t>KwaZulu Natal</t>
  </si>
  <si>
    <t>08 Feb 2024</t>
  </si>
  <si>
    <t>22 Feb 2024</t>
  </si>
  <si>
    <t>04 - 06 Mar 2024</t>
  </si>
  <si>
    <t>15 - 18 Apr 2024</t>
  </si>
  <si>
    <t>22 - 26 Apr 2024</t>
  </si>
  <si>
    <t>21 - 23 May 2024</t>
  </si>
  <si>
    <t>26 Feb 2025</t>
  </si>
  <si>
    <t>DOE Harry Gwala District</t>
  </si>
  <si>
    <t>DOE Zululand District</t>
  </si>
  <si>
    <t>DOE King Cetshwayo District</t>
  </si>
  <si>
    <t>DOE Umgungundlovu District</t>
  </si>
  <si>
    <t>DOE Umzinyathi District</t>
  </si>
  <si>
    <t>DOE Umkhanyakude District</t>
  </si>
  <si>
    <t>DOE Uthukela District</t>
  </si>
  <si>
    <t>DOE Amajuba District</t>
  </si>
  <si>
    <t>DOE Pinetown District &amp; Dept of Labour</t>
  </si>
  <si>
    <t>DOE Ugu District</t>
  </si>
  <si>
    <t>DOE Umlazi District</t>
  </si>
  <si>
    <t>DOE Ilembe District</t>
  </si>
  <si>
    <t>Durban Girls High</t>
  </si>
  <si>
    <t>DOE Gert Sibande District</t>
  </si>
  <si>
    <t>MUT (Open Day)</t>
  </si>
  <si>
    <t>04 - 06 Feb 2025</t>
  </si>
  <si>
    <t>10 - 14 Feb 2025</t>
  </si>
  <si>
    <t>21 Feb 2025</t>
  </si>
  <si>
    <t>24 - 28 Feb 2025</t>
  </si>
  <si>
    <t>26 - 28 Feb 2025</t>
  </si>
  <si>
    <t>27 Feb 2025</t>
  </si>
  <si>
    <t>28 Feb 2025</t>
  </si>
  <si>
    <t>09 - 12 Oct 2024</t>
  </si>
  <si>
    <t>PMB (Linpark High School)</t>
  </si>
  <si>
    <t>Durban (ICC)</t>
  </si>
  <si>
    <t>PMB (Hilton College)</t>
  </si>
  <si>
    <t>UKZN (Open Day)</t>
  </si>
  <si>
    <t>UNIZULU (Open Day)</t>
  </si>
  <si>
    <t>DUT (Open Day)</t>
  </si>
  <si>
    <t>Ndwedwe, Umlazi &amp; KwaMashu</t>
  </si>
  <si>
    <t>Piet Retief (Mondi)</t>
  </si>
  <si>
    <t>Durban (Coastal TVET College)</t>
  </si>
  <si>
    <t>Durban (Ritson Campus)</t>
  </si>
  <si>
    <t>Umzinto, Port Shepstone, Harding &amp; Hibberdene</t>
  </si>
  <si>
    <t>Chatsworth (Nelson Mandela Youth Centre)</t>
  </si>
  <si>
    <t>Eastern Cape</t>
  </si>
  <si>
    <t>12 Mar 2024</t>
  </si>
  <si>
    <t>11 Apr 2024</t>
  </si>
  <si>
    <t>13 Apr 2024</t>
  </si>
  <si>
    <t>20 Apr 2024</t>
  </si>
  <si>
    <t>18 May 2024</t>
  </si>
  <si>
    <t>13 Mar 2024</t>
  </si>
  <si>
    <t>20 Mar 2024</t>
  </si>
  <si>
    <t>08 -11 Apr 2024</t>
  </si>
  <si>
    <t>08 -12 Apr 2024</t>
  </si>
  <si>
    <t>15 - 19 Apr 2024</t>
  </si>
  <si>
    <t>24 - 26 Apr 2024</t>
  </si>
  <si>
    <t>06 - 10 May 2024</t>
  </si>
  <si>
    <t>07 - 10 May 2024</t>
  </si>
  <si>
    <t>08 May 2024</t>
  </si>
  <si>
    <t>09 May 2024</t>
  </si>
  <si>
    <t>11 May 2024</t>
  </si>
  <si>
    <t>13 - 17 May 2024</t>
  </si>
  <si>
    <t>17 May 2024</t>
  </si>
  <si>
    <t>20 - 24 May 2024</t>
  </si>
  <si>
    <t>22 - 24 May 2024</t>
  </si>
  <si>
    <t>23 - 24 May 2024</t>
  </si>
  <si>
    <t>03 Jun 2024</t>
  </si>
  <si>
    <t>29 - 30 Jun 2024</t>
  </si>
  <si>
    <t>04 Jul 2024</t>
  </si>
  <si>
    <t>13 Jul 2024</t>
  </si>
  <si>
    <t>16 Jul 2024</t>
  </si>
  <si>
    <t>18 Jul 2024</t>
  </si>
  <si>
    <t>18 -19 Jul 2024</t>
  </si>
  <si>
    <t>19 Jul 2024</t>
  </si>
  <si>
    <t>24 - 27 Jul 2024</t>
  </si>
  <si>
    <t>26 Jul 2024</t>
  </si>
  <si>
    <t>27 Jul 2024</t>
  </si>
  <si>
    <t>30 -31 Jul 2024</t>
  </si>
  <si>
    <t>01 Aug 2024</t>
  </si>
  <si>
    <t>08 Aug 2024</t>
  </si>
  <si>
    <t>09 Aug 2024</t>
  </si>
  <si>
    <t>16 Aug 2024</t>
  </si>
  <si>
    <t>24 Aug 2024</t>
  </si>
  <si>
    <t>27 Aug 2024</t>
  </si>
  <si>
    <t>07 Sep 2024</t>
  </si>
  <si>
    <t>14 Sep 2024</t>
  </si>
  <si>
    <t>18 Sep 2024</t>
  </si>
  <si>
    <t>19 Sep 2024</t>
  </si>
  <si>
    <t>-</t>
  </si>
  <si>
    <t>Amathole</t>
  </si>
  <si>
    <t>No. of Rural Schools Attended</t>
  </si>
  <si>
    <t>No. of Urban Schools Attende</t>
  </si>
  <si>
    <t>No. of Learners Attended</t>
  </si>
  <si>
    <t>TOTAL No. of Schools Attended</t>
  </si>
  <si>
    <t>Amathole 
(EC)</t>
  </si>
  <si>
    <t>Umkhanyakude 
(KZ)</t>
  </si>
  <si>
    <t>EC</t>
  </si>
  <si>
    <t>KZN</t>
  </si>
  <si>
    <t>MP</t>
  </si>
  <si>
    <t>No. of Rural Schools</t>
  </si>
  <si>
    <t>No. of Urban Schools</t>
  </si>
  <si>
    <t>No. of Career Fairs/Open Days</t>
  </si>
  <si>
    <t>Umlazi 
(KZ)</t>
  </si>
  <si>
    <t>Pinetown 
(KZ)</t>
  </si>
  <si>
    <t>Umgungundlovu 
(KZ)</t>
  </si>
  <si>
    <t>Zululand 
(KZ)</t>
  </si>
  <si>
    <t>King Cetshwayo 
(KZ)</t>
  </si>
  <si>
    <t>Umzinyathi 
(KZ)</t>
  </si>
  <si>
    <t>Ugu 
(KZ)</t>
  </si>
  <si>
    <t>Gert Sibande 
(MP)</t>
  </si>
  <si>
    <t>Amajuba 
(KZ)</t>
  </si>
  <si>
    <t>Uthukela 
(KZ)</t>
  </si>
  <si>
    <t>Harry Gwala 
(KZ)</t>
  </si>
  <si>
    <t>Ilembe 
(KZ)</t>
  </si>
  <si>
    <t>Career Fairs &amp; Open Days Attended per Education District (2025 Entry)</t>
  </si>
  <si>
    <t>No. of Educators Attended</t>
  </si>
  <si>
    <t>19 Apr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</si>
</sst>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8"/>
      <name val="Calibri"/>
      <family val="2"/>
      <scheme val="minor"/>
    </font>
    <font>
      <sz val="11"/>
      <color theme="1"/>
      <name val="Tahoma"/>
      <family val="2"/>
    </font>
    <font>
      <b/>
      <sz val="20"/>
      <color rgb="FFFF0000"/>
      <name val="Tahoma"/>
      <family val="2"/>
    </font>
    <font>
      <b/>
      <sz val="16"/>
      <color theme="0" tint="-0.499984740745262"/>
      <name val="Tahoma"/>
      <family val="2"/>
    </font>
    <font>
      <b/>
      <sz val="16"/>
      <color theme="0"/>
      <name val="Tahoma"/>
      <family val="2"/>
    </font>
    <font>
      <b/>
      <sz val="10"/>
      <color rgb="FF000000"/>
      <name val="Tahoma"/>
      <family val="2"/>
    </font>
    <font>
      <sz val="10"/>
      <name val="Tahoma"/>
      <family val="2"/>
    </font>
    <font>
      <b/>
      <sz val="12"/>
      <color rgb="FFFF0000"/>
      <name val="Tahoma"/>
      <family val="2"/>
    </font>
    <font>
      <b/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5" fontId="1" fillId="2" borderId="1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5" fontId="1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16" fontId="1" fillId="2" borderId="1" xfId="0" applyNumberFormat="1" applyFont="1" applyFill="1" applyBorder="1" applyAlignment="1">
      <alignment horizontal="center" vertical="center"/>
    </xf>
    <xf numFmtId="164" fontId="1" fillId="2" borderId="1" xfId="0" quotePrefix="1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164" fontId="1" fillId="2" borderId="1" xfId="0" applyNumberFormat="1" applyFont="1" applyFill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16" fontId="1" fillId="2" borderId="1" xfId="0" applyNumberFormat="1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164" fontId="1" fillId="0" borderId="1" xfId="0" applyNumberFormat="1" applyFont="1" applyBorder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4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1" fillId="0" borderId="3" xfId="0" quotePrefix="1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15" fontId="1" fillId="0" borderId="3" xfId="0" quotePrefix="1" applyNumberFormat="1" applyFont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center"/>
    </xf>
    <xf numFmtId="164" fontId="1" fillId="2" borderId="3" xfId="0" quotePrefix="1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5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16" fontId="1" fillId="2" borderId="3" xfId="0" applyNumberFormat="1" applyFont="1" applyFill="1" applyBorder="1" applyAlignment="1">
      <alignment horizontal="center" vertical="center"/>
    </xf>
    <xf numFmtId="1" fontId="1" fillId="2" borderId="3" xfId="0" quotePrefix="1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15" fontId="1" fillId="0" borderId="7" xfId="0" quotePrefix="1" applyNumberFormat="1" applyFont="1" applyBorder="1" applyAlignment="1">
      <alignment horizontal="center" vertical="center"/>
    </xf>
    <xf numFmtId="164" fontId="1" fillId="0" borderId="7" xfId="0" quotePrefix="1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164" fontId="1" fillId="2" borderId="7" xfId="0" applyNumberFormat="1" applyFont="1" applyFill="1" applyBorder="1" applyAlignment="1">
      <alignment horizontal="right" vertical="center"/>
    </xf>
    <xf numFmtId="164" fontId="1" fillId="2" borderId="8" xfId="0" applyNumberFormat="1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15" fontId="1" fillId="2" borderId="10" xfId="0" quotePrefix="1" applyNumberFormat="1" applyFont="1" applyFill="1" applyBorder="1" applyAlignment="1">
      <alignment horizontal="center" vertical="center"/>
    </xf>
    <xf numFmtId="164" fontId="1" fillId="0" borderId="10" xfId="0" quotePrefix="1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2" borderId="10" xfId="0" applyNumberFormat="1" applyFont="1" applyFill="1" applyBorder="1" applyAlignment="1">
      <alignment horizontal="right" vertical="center"/>
    </xf>
    <xf numFmtId="164" fontId="1" fillId="2" borderId="11" xfId="0" applyNumberFormat="1" applyFont="1" applyFill="1" applyBorder="1" applyAlignment="1">
      <alignment horizontal="right" vertical="center"/>
    </xf>
    <xf numFmtId="164" fontId="9" fillId="2" borderId="13" xfId="0" applyNumberFormat="1" applyFont="1" applyFill="1" applyBorder="1" applyAlignment="1">
      <alignment horizontal="right" vertical="center" wrapText="1"/>
    </xf>
    <xf numFmtId="164" fontId="9" fillId="2" borderId="13" xfId="0" applyNumberFormat="1" applyFont="1" applyFill="1" applyBorder="1" applyAlignment="1">
      <alignment vertical="center" wrapText="1"/>
    </xf>
    <xf numFmtId="164" fontId="9" fillId="2" borderId="14" xfId="0" applyNumberFormat="1" applyFont="1" applyFill="1" applyBorder="1" applyAlignment="1">
      <alignment horizontal="right" vertical="center" wrapText="1"/>
    </xf>
    <xf numFmtId="16" fontId="1" fillId="2" borderId="1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right" vertical="center"/>
    </xf>
    <xf numFmtId="164" fontId="1" fillId="2" borderId="16" xfId="0" applyNumberFormat="1" applyFont="1" applyFill="1" applyBorder="1" applyAlignment="1">
      <alignment horizontal="right" vertical="center" wrapText="1"/>
    </xf>
    <xf numFmtId="164" fontId="8" fillId="2" borderId="16" xfId="0" applyNumberFormat="1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15" fontId="1" fillId="2" borderId="18" xfId="0" quotePrefix="1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right" vertical="center"/>
    </xf>
    <xf numFmtId="164" fontId="1" fillId="2" borderId="18" xfId="0" applyNumberFormat="1" applyFont="1" applyFill="1" applyBorder="1" applyAlignment="1">
      <alignment vertical="center" wrapText="1"/>
    </xf>
    <xf numFmtId="164" fontId="1" fillId="2" borderId="19" xfId="0" applyNumberFormat="1" applyFont="1" applyFill="1" applyBorder="1" applyAlignment="1">
      <alignment horizontal="right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right" vertical="center" wrapText="1"/>
    </xf>
    <xf numFmtId="164" fontId="7" fillId="3" borderId="23" xfId="0" applyNumberFormat="1" applyFont="1" applyFill="1" applyBorder="1" applyAlignment="1">
      <alignment horizontal="right" vertical="center" wrapText="1"/>
    </xf>
    <xf numFmtId="164" fontId="7" fillId="3" borderId="24" xfId="0" applyNumberFormat="1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horizontal="right" vertical="center"/>
    </xf>
    <xf numFmtId="164" fontId="9" fillId="2" borderId="23" xfId="0" applyNumberFormat="1" applyFont="1" applyFill="1" applyBorder="1" applyAlignment="1">
      <alignment horizontal="right" vertical="center" wrapText="1"/>
    </xf>
    <xf numFmtId="164" fontId="9" fillId="2" borderId="23" xfId="0" applyNumberFormat="1" applyFont="1" applyFill="1" applyBorder="1" applyAlignment="1">
      <alignment vertical="center" wrapText="1"/>
    </xf>
    <xf numFmtId="164" fontId="9" fillId="2" borderId="24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3" xfId="0" quotePrefix="1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164" fontId="7" fillId="3" borderId="23" xfId="0" applyNumberFormat="1" applyFont="1" applyFill="1" applyBorder="1" applyAlignment="1">
      <alignment horizontal="center" vertical="center" wrapText="1"/>
    </xf>
    <xf numFmtId="164" fontId="7" fillId="3" borderId="24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 wrapText="1"/>
    </xf>
    <xf numFmtId="164" fontId="1" fillId="2" borderId="27" xfId="0" applyNumberFormat="1" applyFont="1" applyFill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0" xfId="0" quotePrefix="1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right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A01FF"/>
      <color rgb="FFCC66FF"/>
      <color rgb="FFFF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2000" b="1">
                <a:solidFill>
                  <a:srgbClr val="00B050"/>
                </a:solidFill>
              </a:rPr>
              <a:t>Career</a:t>
            </a:r>
            <a:r>
              <a:rPr lang="en-ZA" sz="2000" b="1" baseline="0">
                <a:solidFill>
                  <a:srgbClr val="00B050"/>
                </a:solidFill>
              </a:rPr>
              <a:t> Fairs &amp; Open Days Attended per Education District (2025 Entry)</a:t>
            </a:r>
          </a:p>
          <a:p>
            <a:pPr>
              <a:defRPr b="1">
                <a:solidFill>
                  <a:schemeClr val="tx1"/>
                </a:solidFill>
              </a:defRPr>
            </a:pPr>
            <a:r>
              <a:rPr lang="en-ZA" sz="1800" b="1" i="1" baseline="0">
                <a:solidFill>
                  <a:sysClr val="windowText" lastClr="000000"/>
                </a:solidFill>
              </a:rPr>
              <a:t>Period: 01 March 2024 to 28 February 2025</a:t>
            </a:r>
            <a:endParaRPr lang="en-ZA" sz="1800" b="1" i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0" normalizeH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'2. Career Fairs per District'!$F$4</c:f>
              <c:strCache>
                <c:ptCount val="1"/>
                <c:pt idx="0">
                  <c:v>TOTAL No. of Schools Attended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'2. Career Fairs per District'!$B$5:$B$18</c:f>
              <c:strCache>
                <c:ptCount val="14"/>
                <c:pt idx="0">
                  <c:v>Umlazi 
(KZ)</c:v>
                </c:pt>
                <c:pt idx="1">
                  <c:v>Pinetown 
(KZ)</c:v>
                </c:pt>
                <c:pt idx="2">
                  <c:v>Umgungundlovu 
(KZ)</c:v>
                </c:pt>
                <c:pt idx="3">
                  <c:v>Zululand 
(KZ)</c:v>
                </c:pt>
                <c:pt idx="4">
                  <c:v>King Cetshwayo 
(KZ)</c:v>
                </c:pt>
                <c:pt idx="5">
                  <c:v>Umzinyathi 
(KZ)</c:v>
                </c:pt>
                <c:pt idx="6">
                  <c:v>Umkhanyakude 
(KZ)</c:v>
                </c:pt>
                <c:pt idx="7">
                  <c:v>Ugu 
(KZ)</c:v>
                </c:pt>
                <c:pt idx="8">
                  <c:v>Gert Sibande 
(MP)</c:v>
                </c:pt>
                <c:pt idx="9">
                  <c:v>Amajuba 
(KZ)</c:v>
                </c:pt>
                <c:pt idx="10">
                  <c:v>Uthukela 
(KZ)</c:v>
                </c:pt>
                <c:pt idx="11">
                  <c:v>Harry Gwala 
(KZ)</c:v>
                </c:pt>
                <c:pt idx="12">
                  <c:v>Ilembe 
(KZ)</c:v>
                </c:pt>
                <c:pt idx="13">
                  <c:v>Amathole 
(EC)</c:v>
                </c:pt>
              </c:strCache>
            </c:strRef>
          </c:cat>
          <c:val>
            <c:numRef>
              <c:f>'2. Career Fairs per District'!$F$5:$F$18</c:f>
              <c:numCache>
                <c:formatCode>#,##0;[Red]#,##0</c:formatCode>
                <c:ptCount val="14"/>
                <c:pt idx="0">
                  <c:v>364</c:v>
                </c:pt>
                <c:pt idx="1">
                  <c:v>89</c:v>
                </c:pt>
                <c:pt idx="2">
                  <c:v>67</c:v>
                </c:pt>
                <c:pt idx="3">
                  <c:v>215</c:v>
                </c:pt>
                <c:pt idx="4">
                  <c:v>80</c:v>
                </c:pt>
                <c:pt idx="5">
                  <c:v>91</c:v>
                </c:pt>
                <c:pt idx="6">
                  <c:v>141</c:v>
                </c:pt>
                <c:pt idx="7">
                  <c:v>110</c:v>
                </c:pt>
                <c:pt idx="8">
                  <c:v>69</c:v>
                </c:pt>
                <c:pt idx="9">
                  <c:v>62</c:v>
                </c:pt>
                <c:pt idx="10">
                  <c:v>68</c:v>
                </c:pt>
                <c:pt idx="11">
                  <c:v>49</c:v>
                </c:pt>
                <c:pt idx="12">
                  <c:v>50</c:v>
                </c:pt>
                <c:pt idx="1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9-4889-A7CA-CE843C47ED27}"/>
            </c:ext>
          </c:extLst>
        </c:ser>
        <c:ser>
          <c:idx val="4"/>
          <c:order val="4"/>
          <c:tx>
            <c:strRef>
              <c:f>'2. Career Fairs per District'!$H$4</c:f>
              <c:strCache>
                <c:ptCount val="1"/>
                <c:pt idx="0">
                  <c:v>No. of Rural Schools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'2. Career Fairs per District'!$B$5:$B$18</c:f>
              <c:strCache>
                <c:ptCount val="14"/>
                <c:pt idx="0">
                  <c:v>Umlazi 
(KZ)</c:v>
                </c:pt>
                <c:pt idx="1">
                  <c:v>Pinetown 
(KZ)</c:v>
                </c:pt>
                <c:pt idx="2">
                  <c:v>Umgungundlovu 
(KZ)</c:v>
                </c:pt>
                <c:pt idx="3">
                  <c:v>Zululand 
(KZ)</c:v>
                </c:pt>
                <c:pt idx="4">
                  <c:v>King Cetshwayo 
(KZ)</c:v>
                </c:pt>
                <c:pt idx="5">
                  <c:v>Umzinyathi 
(KZ)</c:v>
                </c:pt>
                <c:pt idx="6">
                  <c:v>Umkhanyakude 
(KZ)</c:v>
                </c:pt>
                <c:pt idx="7">
                  <c:v>Ugu 
(KZ)</c:v>
                </c:pt>
                <c:pt idx="8">
                  <c:v>Gert Sibande 
(MP)</c:v>
                </c:pt>
                <c:pt idx="9">
                  <c:v>Amajuba 
(KZ)</c:v>
                </c:pt>
                <c:pt idx="10">
                  <c:v>Uthukela 
(KZ)</c:v>
                </c:pt>
                <c:pt idx="11">
                  <c:v>Harry Gwala 
(KZ)</c:v>
                </c:pt>
                <c:pt idx="12">
                  <c:v>Ilembe 
(KZ)</c:v>
                </c:pt>
                <c:pt idx="13">
                  <c:v>Amathole 
(EC)</c:v>
                </c:pt>
              </c:strCache>
            </c:strRef>
          </c:cat>
          <c:val>
            <c:numRef>
              <c:f>'2. Career Fairs per District'!$H$5:$H$18</c:f>
              <c:numCache>
                <c:formatCode>#,##0;[Red]#,##0</c:formatCode>
                <c:ptCount val="14"/>
                <c:pt idx="0">
                  <c:v>54</c:v>
                </c:pt>
                <c:pt idx="1">
                  <c:v>24</c:v>
                </c:pt>
                <c:pt idx="2">
                  <c:v>57</c:v>
                </c:pt>
                <c:pt idx="3">
                  <c:v>215</c:v>
                </c:pt>
                <c:pt idx="4">
                  <c:v>72</c:v>
                </c:pt>
                <c:pt idx="5">
                  <c:v>83</c:v>
                </c:pt>
                <c:pt idx="6">
                  <c:v>127</c:v>
                </c:pt>
                <c:pt idx="7">
                  <c:v>88</c:v>
                </c:pt>
                <c:pt idx="8">
                  <c:v>58</c:v>
                </c:pt>
                <c:pt idx="9">
                  <c:v>41</c:v>
                </c:pt>
                <c:pt idx="10">
                  <c:v>64</c:v>
                </c:pt>
                <c:pt idx="11">
                  <c:v>49</c:v>
                </c:pt>
                <c:pt idx="12">
                  <c:v>46</c:v>
                </c:pt>
                <c:pt idx="1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29-4889-A7CA-CE843C47ED27}"/>
            </c:ext>
          </c:extLst>
        </c:ser>
        <c:ser>
          <c:idx val="5"/>
          <c:order val="5"/>
          <c:tx>
            <c:strRef>
              <c:f>'2. Career Fairs per District'!$I$4</c:f>
              <c:strCache>
                <c:ptCount val="1"/>
                <c:pt idx="0">
                  <c:v>No. of Urban Schools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'2. Career Fairs per District'!$B$5:$B$18</c:f>
              <c:strCache>
                <c:ptCount val="14"/>
                <c:pt idx="0">
                  <c:v>Umlazi 
(KZ)</c:v>
                </c:pt>
                <c:pt idx="1">
                  <c:v>Pinetown 
(KZ)</c:v>
                </c:pt>
                <c:pt idx="2">
                  <c:v>Umgungundlovu 
(KZ)</c:v>
                </c:pt>
                <c:pt idx="3">
                  <c:v>Zululand 
(KZ)</c:v>
                </c:pt>
                <c:pt idx="4">
                  <c:v>King Cetshwayo 
(KZ)</c:v>
                </c:pt>
                <c:pt idx="5">
                  <c:v>Umzinyathi 
(KZ)</c:v>
                </c:pt>
                <c:pt idx="6">
                  <c:v>Umkhanyakude 
(KZ)</c:v>
                </c:pt>
                <c:pt idx="7">
                  <c:v>Ugu 
(KZ)</c:v>
                </c:pt>
                <c:pt idx="8">
                  <c:v>Gert Sibande 
(MP)</c:v>
                </c:pt>
                <c:pt idx="9">
                  <c:v>Amajuba 
(KZ)</c:v>
                </c:pt>
                <c:pt idx="10">
                  <c:v>Uthukela 
(KZ)</c:v>
                </c:pt>
                <c:pt idx="11">
                  <c:v>Harry Gwala 
(KZ)</c:v>
                </c:pt>
                <c:pt idx="12">
                  <c:v>Ilembe 
(KZ)</c:v>
                </c:pt>
                <c:pt idx="13">
                  <c:v>Amathole 
(EC)</c:v>
                </c:pt>
              </c:strCache>
            </c:strRef>
          </c:cat>
          <c:val>
            <c:numRef>
              <c:f>'2. Career Fairs per District'!$I$5:$I$18</c:f>
              <c:numCache>
                <c:formatCode>#,##0;[Red]#,##0</c:formatCode>
                <c:ptCount val="14"/>
                <c:pt idx="0">
                  <c:v>310</c:v>
                </c:pt>
                <c:pt idx="1">
                  <c:v>65</c:v>
                </c:pt>
                <c:pt idx="2">
                  <c:v>10</c:v>
                </c:pt>
                <c:pt idx="3">
                  <c:v>0</c:v>
                </c:pt>
                <c:pt idx="4">
                  <c:v>8</c:v>
                </c:pt>
                <c:pt idx="5">
                  <c:v>8</c:v>
                </c:pt>
                <c:pt idx="6">
                  <c:v>14</c:v>
                </c:pt>
                <c:pt idx="7">
                  <c:v>22</c:v>
                </c:pt>
                <c:pt idx="8">
                  <c:v>11</c:v>
                </c:pt>
                <c:pt idx="9">
                  <c:v>21</c:v>
                </c:pt>
                <c:pt idx="10">
                  <c:v>4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29-4889-A7CA-CE843C47E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169189272"/>
        <c:axId val="1169186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'2. Career Fairs per District'!$E$4</c15:sqref>
                        </c15:formulaRef>
                      </c:ext>
                    </c:extLst>
                    <c:strCache>
                      <c:ptCount val="1"/>
                      <c:pt idx="0">
                        <c:v>No. of working days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'2. Career Fairs per District'!$B$5:$B$18</c15:sqref>
                        </c15:formulaRef>
                      </c:ext>
                    </c:extLst>
                    <c:strCache>
                      <c:ptCount val="14"/>
                      <c:pt idx="0">
                        <c:v>Umlazi 
(KZ)</c:v>
                      </c:pt>
                      <c:pt idx="1">
                        <c:v>Pinetown 
(KZ)</c:v>
                      </c:pt>
                      <c:pt idx="2">
                        <c:v>Umgungundlovu 
(KZ)</c:v>
                      </c:pt>
                      <c:pt idx="3">
                        <c:v>Zululand 
(KZ)</c:v>
                      </c:pt>
                      <c:pt idx="4">
                        <c:v>King Cetshwayo 
(KZ)</c:v>
                      </c:pt>
                      <c:pt idx="5">
                        <c:v>Umzinyathi 
(KZ)</c:v>
                      </c:pt>
                      <c:pt idx="6">
                        <c:v>Umkhanyakude 
(KZ)</c:v>
                      </c:pt>
                      <c:pt idx="7">
                        <c:v>Ugu 
(KZ)</c:v>
                      </c:pt>
                      <c:pt idx="8">
                        <c:v>Gert Sibande 
(MP)</c:v>
                      </c:pt>
                      <c:pt idx="9">
                        <c:v>Amajuba 
(KZ)</c:v>
                      </c:pt>
                      <c:pt idx="10">
                        <c:v>Uthukela 
(KZ)</c:v>
                      </c:pt>
                      <c:pt idx="11">
                        <c:v>Harry Gwala 
(KZ)</c:v>
                      </c:pt>
                      <c:pt idx="12">
                        <c:v>Ilembe 
(KZ)</c:v>
                      </c:pt>
                      <c:pt idx="13">
                        <c:v>Amathole 
(EC)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'2. Career Fairs per District'!$E$5:$E$18</c15:sqref>
                        </c15:formulaRef>
                      </c:ext>
                    </c:extLst>
                    <c:numCache>
                      <c:formatCode>#,##0;[Red]#,##0</c:formatCode>
                      <c:ptCount val="14"/>
                      <c:pt idx="0">
                        <c:v>34</c:v>
                      </c:pt>
                      <c:pt idx="1">
                        <c:v>14</c:v>
                      </c:pt>
                      <c:pt idx="2">
                        <c:v>9</c:v>
                      </c:pt>
                      <c:pt idx="3">
                        <c:v>8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10</c:v>
                      </c:pt>
                      <c:pt idx="9">
                        <c:v>5</c:v>
                      </c:pt>
                      <c:pt idx="10">
                        <c:v>5</c:v>
                      </c:pt>
                      <c:pt idx="11">
                        <c:v>5</c:v>
                      </c:pt>
                      <c:pt idx="12">
                        <c:v>4</c:v>
                      </c:pt>
                      <c:pt idx="13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DF29-4889-A7CA-CE843C47ED2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'2. Career Fairs per District'!$D$4</c:f>
              <c:strCache>
                <c:ptCount val="1"/>
                <c:pt idx="0">
                  <c:v>No. of Career Fairs/Open Days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circle"/>
            <c:size val="10"/>
            <c:spPr>
              <a:solidFill>
                <a:srgbClr val="AA01FF"/>
              </a:solidFill>
              <a:ln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0871674738080078E-2"/>
                  <c:y val="-2.9895366218236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F29-4889-A7CA-CE843C47ED27}"/>
                </c:ext>
              </c:extLst>
            </c:dLbl>
            <c:dLbl>
              <c:idx val="1"/>
              <c:layout>
                <c:manualLayout>
                  <c:x val="-1.3201319324811493E-2"/>
                  <c:y val="-3.5874439461883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F29-4889-A7CA-CE843C47ED27}"/>
                </c:ext>
              </c:extLst>
            </c:dLbl>
            <c:dLbl>
              <c:idx val="2"/>
              <c:layout>
                <c:manualLayout>
                  <c:x val="-1.0871674738080078E-2"/>
                  <c:y val="-2.9895366218236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F29-4889-A7CA-CE843C47ED27}"/>
                </c:ext>
              </c:extLst>
            </c:dLbl>
            <c:dLbl>
              <c:idx val="3"/>
              <c:layout>
                <c:manualLayout>
                  <c:x val="-6.9889337601943919E-3"/>
                  <c:y val="-2.9895366218236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F29-4889-A7CA-CE843C47ED27}"/>
                </c:ext>
              </c:extLst>
            </c:dLbl>
            <c:dLbl>
              <c:idx val="4"/>
              <c:layout>
                <c:manualLayout>
                  <c:x val="-6.9889337601942783E-3"/>
                  <c:y val="-3.5874439461883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F29-4889-A7CA-CE843C47ED27}"/>
                </c:ext>
              </c:extLst>
            </c:dLbl>
            <c:dLbl>
              <c:idx val="5"/>
              <c:layout>
                <c:manualLayout>
                  <c:x val="-9.3185783469257807E-3"/>
                  <c:y val="-2.5909317389138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F29-4889-A7CA-CE843C47ED27}"/>
                </c:ext>
              </c:extLst>
            </c:dLbl>
            <c:dLbl>
              <c:idx val="6"/>
              <c:layout>
                <c:manualLayout>
                  <c:x val="-6.9889337601944492E-3"/>
                  <c:y val="-2.5909317389138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F29-4889-A7CA-CE843C47ED27}"/>
                </c:ext>
              </c:extLst>
            </c:dLbl>
            <c:dLbl>
              <c:idx val="7"/>
              <c:layout>
                <c:manualLayout>
                  <c:x val="-9.3185783469257807E-3"/>
                  <c:y val="-2.5909317389138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F29-4889-A7CA-CE843C47ED27}"/>
                </c:ext>
              </c:extLst>
            </c:dLbl>
            <c:dLbl>
              <c:idx val="8"/>
              <c:layout>
                <c:manualLayout>
                  <c:x val="-9.3185783469258935E-3"/>
                  <c:y val="-2.5909317389138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F29-4889-A7CA-CE843C47ED27}"/>
                </c:ext>
              </c:extLst>
            </c:dLbl>
            <c:dLbl>
              <c:idx val="9"/>
              <c:layout>
                <c:manualLayout>
                  <c:x val="-1.0095126542502929E-2"/>
                  <c:y val="-2.590931738913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F29-4889-A7CA-CE843C47ED27}"/>
                </c:ext>
              </c:extLst>
            </c:dLbl>
            <c:dLbl>
              <c:idx val="10"/>
              <c:layout>
                <c:manualLayout>
                  <c:x val="-1.0095126542502929E-2"/>
                  <c:y val="-2.9895366218236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F29-4889-A7CA-CE843C47ED27}"/>
                </c:ext>
              </c:extLst>
            </c:dLbl>
            <c:dLbl>
              <c:idx val="11"/>
              <c:layout>
                <c:manualLayout>
                  <c:x val="-9.3185783469257807E-3"/>
                  <c:y val="-2.7902341803687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F29-4889-A7CA-CE843C47ED27}"/>
                </c:ext>
              </c:extLst>
            </c:dLbl>
            <c:dLbl>
              <c:idx val="12"/>
              <c:layout>
                <c:manualLayout>
                  <c:x val="-1.9413704889428708E-2"/>
                  <c:y val="-1.79372197309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F29-4889-A7CA-CE843C47ED27}"/>
                </c:ext>
              </c:extLst>
            </c:dLbl>
            <c:dLbl>
              <c:idx val="13"/>
              <c:layout>
                <c:manualLayout>
                  <c:x val="-2.1743349476160266E-2"/>
                  <c:y val="-9.9651220727455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F29-4889-A7CA-CE843C47ED27}"/>
                </c:ext>
              </c:extLst>
            </c:dLbl>
            <c:spPr>
              <a:solidFill>
                <a:srgbClr val="AA01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 Career Fairs per District'!$B$5:$B$18</c:f>
              <c:strCache>
                <c:ptCount val="14"/>
                <c:pt idx="0">
                  <c:v>Umlazi 
(KZ)</c:v>
                </c:pt>
                <c:pt idx="1">
                  <c:v>Pinetown 
(KZ)</c:v>
                </c:pt>
                <c:pt idx="2">
                  <c:v>Umgungundlovu 
(KZ)</c:v>
                </c:pt>
                <c:pt idx="3">
                  <c:v>Zululand 
(KZ)</c:v>
                </c:pt>
                <c:pt idx="4">
                  <c:v>King Cetshwayo 
(KZ)</c:v>
                </c:pt>
                <c:pt idx="5">
                  <c:v>Umzinyathi 
(KZ)</c:v>
                </c:pt>
                <c:pt idx="6">
                  <c:v>Umkhanyakude 
(KZ)</c:v>
                </c:pt>
                <c:pt idx="7">
                  <c:v>Ugu 
(KZ)</c:v>
                </c:pt>
                <c:pt idx="8">
                  <c:v>Gert Sibande 
(MP)</c:v>
                </c:pt>
                <c:pt idx="9">
                  <c:v>Amajuba 
(KZ)</c:v>
                </c:pt>
                <c:pt idx="10">
                  <c:v>Uthukela 
(KZ)</c:v>
                </c:pt>
                <c:pt idx="11">
                  <c:v>Harry Gwala 
(KZ)</c:v>
                </c:pt>
                <c:pt idx="12">
                  <c:v>Ilembe 
(KZ)</c:v>
                </c:pt>
                <c:pt idx="13">
                  <c:v>Amathole 
(EC)</c:v>
                </c:pt>
              </c:strCache>
            </c:strRef>
          </c:cat>
          <c:val>
            <c:numRef>
              <c:f>'2. Career Fairs per District'!$D$5:$D$18</c:f>
              <c:numCache>
                <c:formatCode>#,##0;[Red]#,##0</c:formatCode>
                <c:ptCount val="14"/>
                <c:pt idx="0">
                  <c:v>20</c:v>
                </c:pt>
                <c:pt idx="1">
                  <c:v>11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29-4889-A7CA-CE843C47E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9189272"/>
        <c:axId val="1169186392"/>
      </c:lineChart>
      <c:lineChart>
        <c:grouping val="standard"/>
        <c:varyColors val="0"/>
        <c:ser>
          <c:idx val="3"/>
          <c:order val="3"/>
          <c:tx>
            <c:strRef>
              <c:f>'2. Career Fairs per District'!$G$4</c:f>
              <c:strCache>
                <c:ptCount val="1"/>
                <c:pt idx="0">
                  <c:v>No. of Learners Attended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rgbClr val="FF6699"/>
              </a:solidFill>
              <a:ln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3.188839063278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29-4889-A7CA-CE843C47ED27}"/>
                </c:ext>
              </c:extLst>
            </c:dLbl>
            <c:dLbl>
              <c:idx val="1"/>
              <c:layout>
                <c:manualLayout>
                  <c:x val="-2.3296445867314452E-3"/>
                  <c:y val="-4.3846537120079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29-4889-A7CA-CE843C47ED27}"/>
                </c:ext>
              </c:extLst>
            </c:dLbl>
            <c:dLbl>
              <c:idx val="2"/>
              <c:layout>
                <c:manualLayout>
                  <c:x val="-2.0966801280583064E-2"/>
                  <c:y val="-4.78325859491778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29-4889-A7CA-CE843C47ED27}"/>
                </c:ext>
              </c:extLst>
            </c:dLbl>
            <c:dLbl>
              <c:idx val="3"/>
              <c:layout>
                <c:manualLayout>
                  <c:x val="6.9889337601942783E-3"/>
                  <c:y val="-2.391629297458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29-4889-A7CA-CE843C47ED27}"/>
                </c:ext>
              </c:extLst>
            </c:dLbl>
            <c:dLbl>
              <c:idx val="4"/>
              <c:layout>
                <c:manualLayout>
                  <c:x val="-7.7654819557714831E-3"/>
                  <c:y val="-4.1853512705530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29-4889-A7CA-CE843C47ED27}"/>
                </c:ext>
              </c:extLst>
            </c:dLbl>
            <c:dLbl>
              <c:idx val="5"/>
              <c:layout>
                <c:manualLayout>
                  <c:x val="-1.1648222933657169E-2"/>
                  <c:y val="-3.9860488290981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29-4889-A7CA-CE843C47ED27}"/>
                </c:ext>
              </c:extLst>
            </c:dLbl>
            <c:dLbl>
              <c:idx val="6"/>
              <c:layout>
                <c:manualLayout>
                  <c:x val="0"/>
                  <c:y val="-3.5874439461883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29-4889-A7CA-CE843C47ED27}"/>
                </c:ext>
              </c:extLst>
            </c:dLbl>
            <c:dLbl>
              <c:idx val="7"/>
              <c:layout>
                <c:manualLayout>
                  <c:x val="0"/>
                  <c:y val="-2.9895366218236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29-4889-A7CA-CE843C47ED27}"/>
                </c:ext>
              </c:extLst>
            </c:dLbl>
            <c:dLbl>
              <c:idx val="8"/>
              <c:layout>
                <c:manualLayout>
                  <c:x val="-6.2123855646173008E-3"/>
                  <c:y val="-3.5874439461883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29-4889-A7CA-CE843C47ED27}"/>
                </c:ext>
              </c:extLst>
            </c:dLbl>
            <c:dLbl>
              <c:idx val="9"/>
              <c:layout>
                <c:manualLayout>
                  <c:x val="-4.6592891734628904E-3"/>
                  <c:y val="-3.5874439461883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29-4889-A7CA-CE843C47ED27}"/>
                </c:ext>
              </c:extLst>
            </c:dLbl>
            <c:dLbl>
              <c:idx val="10"/>
              <c:layout>
                <c:manualLayout>
                  <c:x val="-7.765481955771484E-4"/>
                  <c:y val="-3.5874439461883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29-4889-A7CA-CE843C47ED27}"/>
                </c:ext>
              </c:extLst>
            </c:dLbl>
            <c:dLbl>
              <c:idx val="11"/>
              <c:layout>
                <c:manualLayout>
                  <c:x val="-2.3296445867314452E-3"/>
                  <c:y val="-2.590931738913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29-4889-A7CA-CE843C47ED27}"/>
                </c:ext>
              </c:extLst>
            </c:dLbl>
            <c:dLbl>
              <c:idx val="12"/>
              <c:layout>
                <c:manualLayout>
                  <c:x val="2.3296445867314452E-3"/>
                  <c:y val="-2.391629297458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F29-4889-A7CA-CE843C47ED27}"/>
                </c:ext>
              </c:extLst>
            </c:dLbl>
            <c:spPr>
              <a:solidFill>
                <a:srgbClr val="FF6699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 Career Fairs per District'!$B$5:$B$18</c:f>
              <c:strCache>
                <c:ptCount val="14"/>
                <c:pt idx="0">
                  <c:v>Umlazi 
(KZ)</c:v>
                </c:pt>
                <c:pt idx="1">
                  <c:v>Pinetown 
(KZ)</c:v>
                </c:pt>
                <c:pt idx="2">
                  <c:v>Umgungundlovu 
(KZ)</c:v>
                </c:pt>
                <c:pt idx="3">
                  <c:v>Zululand 
(KZ)</c:v>
                </c:pt>
                <c:pt idx="4">
                  <c:v>King Cetshwayo 
(KZ)</c:v>
                </c:pt>
                <c:pt idx="5">
                  <c:v>Umzinyathi 
(KZ)</c:v>
                </c:pt>
                <c:pt idx="6">
                  <c:v>Umkhanyakude 
(KZ)</c:v>
                </c:pt>
                <c:pt idx="7">
                  <c:v>Ugu 
(KZ)</c:v>
                </c:pt>
                <c:pt idx="8">
                  <c:v>Gert Sibande 
(MP)</c:v>
                </c:pt>
                <c:pt idx="9">
                  <c:v>Amajuba 
(KZ)</c:v>
                </c:pt>
                <c:pt idx="10">
                  <c:v>Uthukela 
(KZ)</c:v>
                </c:pt>
                <c:pt idx="11">
                  <c:v>Harry Gwala 
(KZ)</c:v>
                </c:pt>
                <c:pt idx="12">
                  <c:v>Ilembe 
(KZ)</c:v>
                </c:pt>
                <c:pt idx="13">
                  <c:v>Amathole 
(EC)</c:v>
                </c:pt>
              </c:strCache>
            </c:strRef>
          </c:cat>
          <c:val>
            <c:numRef>
              <c:f>'2. Career Fairs per District'!$G$5:$G$18</c:f>
              <c:numCache>
                <c:formatCode>#,##0;[Red]#,##0</c:formatCode>
                <c:ptCount val="14"/>
                <c:pt idx="0">
                  <c:v>34782</c:v>
                </c:pt>
                <c:pt idx="1">
                  <c:v>8091</c:v>
                </c:pt>
                <c:pt idx="2">
                  <c:v>6027</c:v>
                </c:pt>
                <c:pt idx="3">
                  <c:v>13470</c:v>
                </c:pt>
                <c:pt idx="4">
                  <c:v>7142</c:v>
                </c:pt>
                <c:pt idx="5">
                  <c:v>8857</c:v>
                </c:pt>
                <c:pt idx="6">
                  <c:v>11944</c:v>
                </c:pt>
                <c:pt idx="7">
                  <c:v>9884</c:v>
                </c:pt>
                <c:pt idx="8">
                  <c:v>8151</c:v>
                </c:pt>
                <c:pt idx="9">
                  <c:v>7951</c:v>
                </c:pt>
                <c:pt idx="10">
                  <c:v>5242</c:v>
                </c:pt>
                <c:pt idx="11">
                  <c:v>3997</c:v>
                </c:pt>
                <c:pt idx="12">
                  <c:v>2084</c:v>
                </c:pt>
                <c:pt idx="13">
                  <c:v>1100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29-4889-A7CA-CE843C47E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305056"/>
        <c:axId val="663303976"/>
      </c:lineChart>
      <c:catAx>
        <c:axId val="1169189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none" spc="0" normalizeH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169186392"/>
        <c:crosses val="autoZero"/>
        <c:auto val="1"/>
        <c:lblAlgn val="ctr"/>
        <c:lblOffset val="100"/>
        <c:noMultiLvlLbl val="0"/>
      </c:catAx>
      <c:valAx>
        <c:axId val="116918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169189272"/>
        <c:crosses val="autoZero"/>
        <c:crossBetween val="between"/>
      </c:valAx>
      <c:valAx>
        <c:axId val="663303976"/>
        <c:scaling>
          <c:orientation val="minMax"/>
        </c:scaling>
        <c:delete val="0"/>
        <c:axPos val="r"/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63305056"/>
        <c:crosses val="max"/>
        <c:crossBetween val="between"/>
      </c:valAx>
      <c:catAx>
        <c:axId val="663305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330397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6350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7149" y="57150"/>
    <xdr:ext cx="16354426" cy="6610350"/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B1E752F-62ED-4588-9E04-93F699C925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DAE50-2ACE-4FA1-830F-DE7FA9B90C19}">
  <sheetPr>
    <pageSetUpPr fitToPage="1"/>
  </sheetPr>
  <dimension ref="A1:AE75"/>
  <sheetViews>
    <sheetView showGridLines="0" zoomScaleNormal="100" workbookViewId="0">
      <selection activeCell="N18" sqref="N18"/>
    </sheetView>
  </sheetViews>
  <sheetFormatPr defaultRowHeight="14.25" x14ac:dyDescent="0.2"/>
  <cols>
    <col min="1" max="1" width="4.7109375" style="28" customWidth="1"/>
    <col min="2" max="2" width="34" style="9" bestFit="1" customWidth="1"/>
    <col min="3" max="3" width="44" style="9" bestFit="1" customWidth="1"/>
    <col min="4" max="4" width="19" style="9" customWidth="1"/>
    <col min="5" max="5" width="15.28515625" style="9" customWidth="1"/>
    <col min="6" max="6" width="17.140625" style="9" customWidth="1"/>
    <col min="7" max="7" width="10.28515625" style="9" customWidth="1"/>
    <col min="8" max="9" width="13.42578125" style="9" customWidth="1"/>
    <col min="10" max="10" width="13.42578125" style="8" customWidth="1"/>
    <col min="11" max="11" width="13.42578125" style="9" customWidth="1"/>
    <col min="12" max="16384" width="9.140625" style="26"/>
  </cols>
  <sheetData>
    <row r="1" spans="1:31" ht="32.25" customHeight="1" x14ac:dyDescent="0.2">
      <c r="A1" s="132" t="s">
        <v>101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22.5" customHeight="1" x14ac:dyDescent="0.2">
      <c r="A2" s="133" t="s">
        <v>31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6" customHeight="1" thickBo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t="25.5" customHeight="1" thickBot="1" x14ac:dyDescent="0.25">
      <c r="A4" s="134" t="s">
        <v>102</v>
      </c>
      <c r="B4" s="135"/>
      <c r="C4" s="135"/>
      <c r="D4" s="135"/>
      <c r="E4" s="135"/>
      <c r="F4" s="135"/>
      <c r="G4" s="135"/>
      <c r="H4" s="135"/>
      <c r="I4" s="135"/>
      <c r="J4" s="135"/>
      <c r="K4" s="136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44.25" customHeight="1" thickBot="1" x14ac:dyDescent="0.25">
      <c r="A5" s="91" t="s">
        <v>1</v>
      </c>
      <c r="B5" s="92" t="s">
        <v>27</v>
      </c>
      <c r="C5" s="92" t="s">
        <v>28</v>
      </c>
      <c r="D5" s="92" t="s">
        <v>104</v>
      </c>
      <c r="E5" s="92" t="s">
        <v>105</v>
      </c>
      <c r="F5" s="92" t="s">
        <v>0</v>
      </c>
      <c r="G5" s="93" t="s">
        <v>29</v>
      </c>
      <c r="H5" s="94" t="s">
        <v>199</v>
      </c>
      <c r="I5" s="94" t="s">
        <v>198</v>
      </c>
      <c r="J5" s="94" t="s">
        <v>196</v>
      </c>
      <c r="K5" s="95" t="s">
        <v>197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28.5" customHeight="1" thickBot="1" x14ac:dyDescent="0.25">
      <c r="A6" s="137" t="s">
        <v>30</v>
      </c>
      <c r="B6" s="138"/>
      <c r="C6" s="138"/>
      <c r="D6" s="138"/>
      <c r="E6" s="138"/>
      <c r="F6" s="138"/>
      <c r="G6" s="101">
        <f>SUM(G7:G65)</f>
        <v>119</v>
      </c>
      <c r="H6" s="101">
        <f>SUM(H7:H65)</f>
        <v>1462</v>
      </c>
      <c r="I6" s="102">
        <f>SUM(I7:I65)</f>
        <v>128722</v>
      </c>
      <c r="J6" s="101">
        <f>SUM(J7:J65)</f>
        <v>985</v>
      </c>
      <c r="K6" s="103">
        <f>SUM(K7:K65)</f>
        <v>477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10" customFormat="1" ht="16.5" customHeight="1" x14ac:dyDescent="0.25">
      <c r="A7" s="96">
        <v>1</v>
      </c>
      <c r="B7" s="16" t="s">
        <v>127</v>
      </c>
      <c r="C7" s="16" t="s">
        <v>40</v>
      </c>
      <c r="D7" s="97" t="s">
        <v>12</v>
      </c>
      <c r="E7" s="97" t="s">
        <v>107</v>
      </c>
      <c r="F7" s="98" t="s">
        <v>151</v>
      </c>
      <c r="G7" s="23">
        <v>1</v>
      </c>
      <c r="H7" s="21">
        <f>+J7++K7</f>
        <v>1</v>
      </c>
      <c r="I7" s="99">
        <v>244</v>
      </c>
      <c r="J7" s="23">
        <v>0</v>
      </c>
      <c r="K7" s="100">
        <v>1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s="10" customFormat="1" ht="16.5" customHeight="1" x14ac:dyDescent="0.25">
      <c r="A8" s="80">
        <v>2</v>
      </c>
      <c r="B8" s="15" t="s">
        <v>2</v>
      </c>
      <c r="C8" s="15" t="s">
        <v>3</v>
      </c>
      <c r="D8" s="4" t="s">
        <v>24</v>
      </c>
      <c r="E8" s="4" t="s">
        <v>107</v>
      </c>
      <c r="F8" s="25" t="s">
        <v>156</v>
      </c>
      <c r="G8" s="13">
        <v>1</v>
      </c>
      <c r="H8" s="18">
        <f t="shared" ref="H8:H64" si="0">+J8++K8</f>
        <v>12</v>
      </c>
      <c r="I8" s="14">
        <v>1243</v>
      </c>
      <c r="J8" s="13">
        <v>7</v>
      </c>
      <c r="K8" s="81">
        <v>5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s="10" customFormat="1" ht="16.5" customHeight="1" x14ac:dyDescent="0.25">
      <c r="A9" s="80">
        <v>3</v>
      </c>
      <c r="B9" s="15" t="s">
        <v>129</v>
      </c>
      <c r="C9" s="15" t="s">
        <v>33</v>
      </c>
      <c r="D9" s="53" t="s">
        <v>13</v>
      </c>
      <c r="E9" s="52" t="s">
        <v>107</v>
      </c>
      <c r="F9" s="25" t="s">
        <v>157</v>
      </c>
      <c r="G9" s="13">
        <v>1</v>
      </c>
      <c r="H9" s="18">
        <f t="shared" si="0"/>
        <v>5</v>
      </c>
      <c r="I9" s="29">
        <v>700</v>
      </c>
      <c r="J9" s="13">
        <v>5</v>
      </c>
      <c r="K9" s="81">
        <v>0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s="27" customFormat="1" ht="16.5" customHeight="1" x14ac:dyDescent="0.25">
      <c r="A10" s="80">
        <v>4</v>
      </c>
      <c r="B10" s="15" t="s">
        <v>119</v>
      </c>
      <c r="C10" s="1" t="s">
        <v>41</v>
      </c>
      <c r="D10" s="7" t="s">
        <v>14</v>
      </c>
      <c r="E10" s="7" t="s">
        <v>107</v>
      </c>
      <c r="F10" s="25" t="s">
        <v>158</v>
      </c>
      <c r="G10" s="13">
        <v>4</v>
      </c>
      <c r="H10" s="18">
        <f t="shared" si="0"/>
        <v>81</v>
      </c>
      <c r="I10" s="14">
        <v>7692</v>
      </c>
      <c r="J10" s="13">
        <v>73</v>
      </c>
      <c r="K10" s="81">
        <v>8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s="27" customFormat="1" ht="16.5" customHeight="1" x14ac:dyDescent="0.25">
      <c r="A11" s="80">
        <v>5</v>
      </c>
      <c r="B11" s="1" t="s">
        <v>118</v>
      </c>
      <c r="C11" s="1" t="s">
        <v>38</v>
      </c>
      <c r="D11" s="7" t="s">
        <v>15</v>
      </c>
      <c r="E11" s="7" t="s">
        <v>107</v>
      </c>
      <c r="F11" s="25" t="s">
        <v>159</v>
      </c>
      <c r="G11" s="13">
        <v>5</v>
      </c>
      <c r="H11" s="18">
        <f t="shared" si="0"/>
        <v>48</v>
      </c>
      <c r="I11" s="14">
        <v>3763</v>
      </c>
      <c r="J11" s="13">
        <v>46</v>
      </c>
      <c r="K11" s="81">
        <v>2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s="27" customFormat="1" ht="16.5" customHeight="1" x14ac:dyDescent="0.25">
      <c r="A12" s="80">
        <v>6</v>
      </c>
      <c r="B12" s="1" t="s">
        <v>32</v>
      </c>
      <c r="C12" s="1" t="s">
        <v>4</v>
      </c>
      <c r="D12" s="7" t="s">
        <v>12</v>
      </c>
      <c r="E12" s="7" t="s">
        <v>107</v>
      </c>
      <c r="F12" s="3" t="s">
        <v>152</v>
      </c>
      <c r="G12" s="12">
        <v>1</v>
      </c>
      <c r="H12" s="18">
        <f t="shared" si="0"/>
        <v>3</v>
      </c>
      <c r="I12" s="14">
        <v>300</v>
      </c>
      <c r="J12" s="13">
        <v>0</v>
      </c>
      <c r="K12" s="81">
        <v>3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s="27" customFormat="1" ht="16.5" customHeight="1" x14ac:dyDescent="0.25">
      <c r="A13" s="80">
        <v>7</v>
      </c>
      <c r="B13" s="1" t="s">
        <v>52</v>
      </c>
      <c r="C13" s="1" t="s">
        <v>51</v>
      </c>
      <c r="D13" s="7" t="s">
        <v>22</v>
      </c>
      <c r="E13" s="7" t="s">
        <v>107</v>
      </c>
      <c r="F13" s="3" t="s">
        <v>153</v>
      </c>
      <c r="G13" s="12">
        <v>1</v>
      </c>
      <c r="H13" s="18">
        <f t="shared" si="0"/>
        <v>25</v>
      </c>
      <c r="I13" s="14">
        <v>2396</v>
      </c>
      <c r="J13" s="13">
        <v>21</v>
      </c>
      <c r="K13" s="81">
        <v>4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s="27" customFormat="1" ht="16.5" customHeight="1" x14ac:dyDescent="0.25">
      <c r="A14" s="80">
        <v>8</v>
      </c>
      <c r="B14" s="15" t="s">
        <v>141</v>
      </c>
      <c r="C14" s="1" t="s">
        <v>43</v>
      </c>
      <c r="D14" s="7" t="s">
        <v>12</v>
      </c>
      <c r="E14" s="7" t="s">
        <v>107</v>
      </c>
      <c r="F14" s="3" t="s">
        <v>153</v>
      </c>
      <c r="G14" s="13">
        <v>1</v>
      </c>
      <c r="H14" s="18">
        <f t="shared" si="0"/>
        <v>48</v>
      </c>
      <c r="I14" s="14">
        <v>4124</v>
      </c>
      <c r="J14" s="13">
        <v>0</v>
      </c>
      <c r="K14" s="81">
        <v>48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s="27" customFormat="1" ht="16.5" customHeight="1" x14ac:dyDescent="0.25">
      <c r="A15" s="80">
        <v>9</v>
      </c>
      <c r="B15" s="1" t="s">
        <v>120</v>
      </c>
      <c r="C15" s="1" t="s">
        <v>37</v>
      </c>
      <c r="D15" s="7" t="s">
        <v>11</v>
      </c>
      <c r="E15" s="7" t="s">
        <v>107</v>
      </c>
      <c r="F15" s="11" t="s">
        <v>160</v>
      </c>
      <c r="G15" s="12">
        <v>5</v>
      </c>
      <c r="H15" s="18">
        <f t="shared" si="0"/>
        <v>112</v>
      </c>
      <c r="I15" s="14">
        <v>10144</v>
      </c>
      <c r="J15" s="13">
        <v>112</v>
      </c>
      <c r="K15" s="81">
        <v>0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s="27" customFormat="1" ht="16.5" customHeight="1" x14ac:dyDescent="0.25">
      <c r="A16" s="80">
        <v>10</v>
      </c>
      <c r="B16" s="1" t="s">
        <v>9</v>
      </c>
      <c r="C16" s="1" t="s">
        <v>36</v>
      </c>
      <c r="D16" s="7" t="s">
        <v>24</v>
      </c>
      <c r="E16" s="7" t="s">
        <v>107</v>
      </c>
      <c r="F16" s="25" t="s">
        <v>222</v>
      </c>
      <c r="G16" s="129">
        <v>1</v>
      </c>
      <c r="H16" s="18">
        <f t="shared" si="0"/>
        <v>5</v>
      </c>
      <c r="I16" s="14">
        <v>312</v>
      </c>
      <c r="J16" s="13">
        <v>5</v>
      </c>
      <c r="K16" s="81">
        <v>0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27" customFormat="1" ht="16.5" customHeight="1" x14ac:dyDescent="0.25">
      <c r="A17" s="80">
        <v>11</v>
      </c>
      <c r="B17" s="1" t="s">
        <v>86</v>
      </c>
      <c r="C17" s="1" t="s">
        <v>45</v>
      </c>
      <c r="D17" s="7" t="s">
        <v>24</v>
      </c>
      <c r="E17" s="7" t="s">
        <v>107</v>
      </c>
      <c r="F17" s="3" t="s">
        <v>154</v>
      </c>
      <c r="G17" s="12">
        <v>1</v>
      </c>
      <c r="H17" s="18">
        <f t="shared" si="0"/>
        <v>11</v>
      </c>
      <c r="I17" s="14">
        <v>400</v>
      </c>
      <c r="J17" s="13">
        <v>0</v>
      </c>
      <c r="K17" s="81">
        <v>11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27" customFormat="1" ht="16.5" customHeight="1" x14ac:dyDescent="0.25">
      <c r="A18" s="80">
        <v>12</v>
      </c>
      <c r="B18" s="15" t="s">
        <v>141</v>
      </c>
      <c r="C18" s="1" t="s">
        <v>44</v>
      </c>
      <c r="D18" s="7" t="s">
        <v>11</v>
      </c>
      <c r="E18" s="7" t="s">
        <v>107</v>
      </c>
      <c r="F18" s="3" t="s">
        <v>154</v>
      </c>
      <c r="G18" s="12">
        <v>1</v>
      </c>
      <c r="H18" s="18">
        <f t="shared" si="0"/>
        <v>29</v>
      </c>
      <c r="I18" s="14">
        <v>1800</v>
      </c>
      <c r="J18" s="13">
        <v>15</v>
      </c>
      <c r="K18" s="81">
        <v>14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27" customFormat="1" ht="16.5" customHeight="1" x14ac:dyDescent="0.25">
      <c r="A19" s="80">
        <v>13</v>
      </c>
      <c r="B19" s="1" t="s">
        <v>128</v>
      </c>
      <c r="C19" s="1" t="s">
        <v>7</v>
      </c>
      <c r="D19" s="7" t="s">
        <v>19</v>
      </c>
      <c r="E19" s="7" t="s">
        <v>23</v>
      </c>
      <c r="F19" s="11" t="s">
        <v>112</v>
      </c>
      <c r="G19" s="12">
        <v>5</v>
      </c>
      <c r="H19" s="18">
        <f t="shared" si="0"/>
        <v>17</v>
      </c>
      <c r="I19" s="14">
        <v>2698</v>
      </c>
      <c r="J19" s="13">
        <v>14</v>
      </c>
      <c r="K19" s="81">
        <v>3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27" customFormat="1" ht="16.5" customHeight="1" x14ac:dyDescent="0.25">
      <c r="A20" s="80">
        <v>14</v>
      </c>
      <c r="B20" s="1" t="s">
        <v>121</v>
      </c>
      <c r="C20" s="1" t="s">
        <v>57</v>
      </c>
      <c r="D20" s="7" t="s">
        <v>18</v>
      </c>
      <c r="E20" s="7" t="s">
        <v>107</v>
      </c>
      <c r="F20" s="11" t="s">
        <v>112</v>
      </c>
      <c r="G20" s="12">
        <v>5</v>
      </c>
      <c r="H20" s="18">
        <f t="shared" si="0"/>
        <v>68</v>
      </c>
      <c r="I20" s="14">
        <v>5242</v>
      </c>
      <c r="J20" s="13">
        <v>64</v>
      </c>
      <c r="K20" s="81">
        <v>4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27" customFormat="1" ht="16.5" customHeight="1" x14ac:dyDescent="0.25">
      <c r="A21" s="80">
        <v>15</v>
      </c>
      <c r="B21" s="15" t="s">
        <v>39</v>
      </c>
      <c r="C21" s="1" t="s">
        <v>144</v>
      </c>
      <c r="D21" s="7" t="s">
        <v>24</v>
      </c>
      <c r="E21" s="7" t="s">
        <v>107</v>
      </c>
      <c r="F21" s="11" t="s">
        <v>161</v>
      </c>
      <c r="G21" s="12">
        <v>3</v>
      </c>
      <c r="H21" s="18">
        <f t="shared" si="0"/>
        <v>34</v>
      </c>
      <c r="I21" s="14">
        <v>3502</v>
      </c>
      <c r="J21" s="13">
        <v>12</v>
      </c>
      <c r="K21" s="81">
        <v>22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27" customFormat="1" ht="16.5" customHeight="1" x14ac:dyDescent="0.25">
      <c r="A22" s="80">
        <v>16</v>
      </c>
      <c r="B22" s="1" t="s">
        <v>128</v>
      </c>
      <c r="C22" s="1" t="s">
        <v>145</v>
      </c>
      <c r="D22" s="7" t="s">
        <v>19</v>
      </c>
      <c r="E22" s="7" t="s">
        <v>23</v>
      </c>
      <c r="F22" s="4" t="s">
        <v>162</v>
      </c>
      <c r="G22" s="12">
        <v>5</v>
      </c>
      <c r="H22" s="18">
        <f t="shared" si="0"/>
        <v>52</v>
      </c>
      <c r="I22" s="14">
        <v>5453</v>
      </c>
      <c r="J22" s="13">
        <v>44</v>
      </c>
      <c r="K22" s="81">
        <v>8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27" customFormat="1" ht="16.5" customHeight="1" x14ac:dyDescent="0.25">
      <c r="A23" s="80">
        <v>17</v>
      </c>
      <c r="B23" s="1" t="s">
        <v>126</v>
      </c>
      <c r="C23" s="1" t="s">
        <v>56</v>
      </c>
      <c r="D23" s="7" t="s">
        <v>21</v>
      </c>
      <c r="E23" s="7" t="s">
        <v>107</v>
      </c>
      <c r="F23" s="4" t="s">
        <v>163</v>
      </c>
      <c r="G23" s="12">
        <v>4</v>
      </c>
      <c r="H23" s="18">
        <f t="shared" si="0"/>
        <v>50</v>
      </c>
      <c r="I23" s="14">
        <v>2084</v>
      </c>
      <c r="J23" s="13">
        <v>46</v>
      </c>
      <c r="K23" s="81">
        <v>4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27" customFormat="1" ht="16.5" customHeight="1" x14ac:dyDescent="0.25">
      <c r="A24" s="80">
        <v>18</v>
      </c>
      <c r="B24" s="1" t="s">
        <v>117</v>
      </c>
      <c r="C24" s="1" t="s">
        <v>26</v>
      </c>
      <c r="D24" s="7" t="s">
        <v>22</v>
      </c>
      <c r="E24" s="7" t="s">
        <v>107</v>
      </c>
      <c r="F24" s="3" t="s">
        <v>164</v>
      </c>
      <c r="G24" s="12">
        <v>1</v>
      </c>
      <c r="H24" s="18">
        <f t="shared" si="0"/>
        <v>12</v>
      </c>
      <c r="I24" s="14">
        <v>1300</v>
      </c>
      <c r="J24" s="13">
        <v>10</v>
      </c>
      <c r="K24" s="81">
        <v>2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27" customFormat="1" ht="16.5" customHeight="1" x14ac:dyDescent="0.25">
      <c r="A25" s="80">
        <v>19</v>
      </c>
      <c r="B25" s="1" t="s">
        <v>49</v>
      </c>
      <c r="C25" s="1" t="s">
        <v>81</v>
      </c>
      <c r="D25" s="7" t="s">
        <v>15</v>
      </c>
      <c r="E25" s="7" t="s">
        <v>107</v>
      </c>
      <c r="F25" s="3" t="s">
        <v>165</v>
      </c>
      <c r="G25" s="12">
        <v>1</v>
      </c>
      <c r="H25" s="18">
        <f t="shared" si="0"/>
        <v>1</v>
      </c>
      <c r="I25" s="14">
        <v>100</v>
      </c>
      <c r="J25" s="13">
        <v>1</v>
      </c>
      <c r="K25" s="81">
        <v>0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27" customFormat="1" ht="16.5" customHeight="1" x14ac:dyDescent="0.25">
      <c r="A26" s="80">
        <v>20</v>
      </c>
      <c r="B26" s="1" t="s">
        <v>8</v>
      </c>
      <c r="C26" s="1" t="s">
        <v>5</v>
      </c>
      <c r="D26" s="7" t="s">
        <v>12</v>
      </c>
      <c r="E26" s="7" t="s">
        <v>107</v>
      </c>
      <c r="F26" s="3" t="s">
        <v>166</v>
      </c>
      <c r="G26" s="12">
        <v>1</v>
      </c>
      <c r="H26" s="18">
        <v>0</v>
      </c>
      <c r="I26" s="14">
        <v>3000</v>
      </c>
      <c r="J26" s="13" t="s">
        <v>194</v>
      </c>
      <c r="K26" s="81" t="s">
        <v>194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27" customFormat="1" ht="16.5" customHeight="1" x14ac:dyDescent="0.25">
      <c r="A27" s="80">
        <v>21</v>
      </c>
      <c r="B27" s="1" t="s">
        <v>116</v>
      </c>
      <c r="C27" s="1" t="s">
        <v>48</v>
      </c>
      <c r="D27" s="7" t="s">
        <v>13</v>
      </c>
      <c r="E27" s="7" t="s">
        <v>107</v>
      </c>
      <c r="F27" s="4" t="s">
        <v>167</v>
      </c>
      <c r="G27" s="12">
        <v>5</v>
      </c>
      <c r="H27" s="18">
        <f t="shared" si="0"/>
        <v>209</v>
      </c>
      <c r="I27" s="14">
        <v>6270</v>
      </c>
      <c r="J27" s="13">
        <v>209</v>
      </c>
      <c r="K27" s="81">
        <v>0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s="27" customFormat="1" ht="16.5" customHeight="1" x14ac:dyDescent="0.25">
      <c r="A28" s="80">
        <v>22</v>
      </c>
      <c r="B28" s="1" t="s">
        <v>49</v>
      </c>
      <c r="C28" s="1" t="s">
        <v>50</v>
      </c>
      <c r="D28" s="7" t="s">
        <v>14</v>
      </c>
      <c r="E28" s="7" t="s">
        <v>107</v>
      </c>
      <c r="F28" s="3" t="s">
        <v>168</v>
      </c>
      <c r="G28" s="12">
        <v>1</v>
      </c>
      <c r="H28" s="18">
        <f t="shared" si="0"/>
        <v>1</v>
      </c>
      <c r="I28" s="14">
        <v>100</v>
      </c>
      <c r="J28" s="13">
        <v>1</v>
      </c>
      <c r="K28" s="81">
        <v>0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27" customFormat="1" ht="16.5" customHeight="1" x14ac:dyDescent="0.25">
      <c r="A29" s="80">
        <v>23</v>
      </c>
      <c r="B29" s="1" t="s">
        <v>55</v>
      </c>
      <c r="C29" s="1" t="s">
        <v>146</v>
      </c>
      <c r="D29" s="7" t="s">
        <v>12</v>
      </c>
      <c r="E29" s="7" t="s">
        <v>107</v>
      </c>
      <c r="F29" s="3" t="s">
        <v>155</v>
      </c>
      <c r="G29" s="12">
        <v>1</v>
      </c>
      <c r="H29" s="18">
        <f t="shared" si="0"/>
        <v>1</v>
      </c>
      <c r="I29" s="14">
        <v>250</v>
      </c>
      <c r="J29" s="13">
        <v>0</v>
      </c>
      <c r="K29" s="81">
        <v>1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27" customFormat="1" ht="16.5" customHeight="1" x14ac:dyDescent="0.25">
      <c r="A30" s="80">
        <v>24</v>
      </c>
      <c r="B30" s="1" t="s">
        <v>115</v>
      </c>
      <c r="C30" s="1" t="s">
        <v>59</v>
      </c>
      <c r="D30" s="7" t="s">
        <v>20</v>
      </c>
      <c r="E30" s="7" t="s">
        <v>107</v>
      </c>
      <c r="F30" s="11" t="s">
        <v>169</v>
      </c>
      <c r="G30" s="12">
        <v>5</v>
      </c>
      <c r="H30" s="18">
        <f t="shared" si="0"/>
        <v>49</v>
      </c>
      <c r="I30" s="14">
        <v>3997</v>
      </c>
      <c r="J30" s="13">
        <v>49</v>
      </c>
      <c r="K30" s="81">
        <v>0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27" customFormat="1" ht="16.5" customHeight="1" x14ac:dyDescent="0.25">
      <c r="A31" s="80">
        <v>25</v>
      </c>
      <c r="B31" s="1" t="s">
        <v>6</v>
      </c>
      <c r="C31" s="1" t="s">
        <v>139</v>
      </c>
      <c r="D31" s="7" t="s">
        <v>12</v>
      </c>
      <c r="E31" s="7" t="s">
        <v>107</v>
      </c>
      <c r="F31" s="5" t="s">
        <v>170</v>
      </c>
      <c r="G31" s="12">
        <v>3</v>
      </c>
      <c r="H31" s="18">
        <f t="shared" si="0"/>
        <v>37</v>
      </c>
      <c r="I31" s="14">
        <v>4159</v>
      </c>
      <c r="J31" s="13">
        <v>19</v>
      </c>
      <c r="K31" s="81">
        <v>18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27" customFormat="1" ht="16.5" customHeight="1" x14ac:dyDescent="0.25">
      <c r="A32" s="80">
        <v>26</v>
      </c>
      <c r="B32" s="1" t="s">
        <v>46</v>
      </c>
      <c r="C32" s="1" t="s">
        <v>53</v>
      </c>
      <c r="D32" s="7" t="s">
        <v>12</v>
      </c>
      <c r="E32" s="7" t="s">
        <v>107</v>
      </c>
      <c r="F32" s="5" t="s">
        <v>171</v>
      </c>
      <c r="G32" s="12">
        <v>2</v>
      </c>
      <c r="H32" s="18">
        <f t="shared" si="0"/>
        <v>4</v>
      </c>
      <c r="I32" s="14">
        <v>464</v>
      </c>
      <c r="J32" s="13">
        <v>0</v>
      </c>
      <c r="K32" s="81">
        <v>4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27" customFormat="1" ht="16.5" customHeight="1" x14ac:dyDescent="0.25">
      <c r="A33" s="80">
        <v>27</v>
      </c>
      <c r="B33" s="1" t="s">
        <v>142</v>
      </c>
      <c r="C33" s="1" t="s">
        <v>58</v>
      </c>
      <c r="D33" s="7" t="s">
        <v>22</v>
      </c>
      <c r="E33" s="7" t="s">
        <v>107</v>
      </c>
      <c r="F33" s="5" t="s">
        <v>171</v>
      </c>
      <c r="G33" s="12">
        <v>2</v>
      </c>
      <c r="H33" s="18">
        <f t="shared" si="0"/>
        <v>41</v>
      </c>
      <c r="I33" s="14">
        <v>3164</v>
      </c>
      <c r="J33" s="13">
        <v>40</v>
      </c>
      <c r="K33" s="81">
        <v>1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27" customFormat="1" ht="16.5" customHeight="1" x14ac:dyDescent="0.25">
      <c r="A34" s="80">
        <v>28</v>
      </c>
      <c r="B34" s="1" t="s">
        <v>60</v>
      </c>
      <c r="C34" s="1" t="s">
        <v>61</v>
      </c>
      <c r="D34" s="7" t="s">
        <v>24</v>
      </c>
      <c r="E34" s="7" t="s">
        <v>107</v>
      </c>
      <c r="F34" s="3" t="s">
        <v>172</v>
      </c>
      <c r="G34" s="12">
        <v>1</v>
      </c>
      <c r="H34" s="18">
        <f t="shared" si="0"/>
        <v>1</v>
      </c>
      <c r="I34" s="14">
        <v>126</v>
      </c>
      <c r="J34" s="13">
        <v>0</v>
      </c>
      <c r="K34" s="81">
        <v>1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27" customFormat="1" ht="16.5" customHeight="1" x14ac:dyDescent="0.25">
      <c r="A35" s="80">
        <v>29</v>
      </c>
      <c r="B35" s="1" t="s">
        <v>64</v>
      </c>
      <c r="C35" s="1" t="s">
        <v>65</v>
      </c>
      <c r="D35" s="7" t="s">
        <v>195</v>
      </c>
      <c r="E35" s="7" t="s">
        <v>150</v>
      </c>
      <c r="F35" s="5" t="s">
        <v>173</v>
      </c>
      <c r="G35" s="12">
        <v>2</v>
      </c>
      <c r="H35" s="18">
        <f t="shared" si="0"/>
        <v>7</v>
      </c>
      <c r="I35" s="14">
        <v>1100</v>
      </c>
      <c r="J35" s="13">
        <v>7</v>
      </c>
      <c r="K35" s="81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s="27" customFormat="1" ht="16.5" customHeight="1" x14ac:dyDescent="0.25">
      <c r="A36" s="80">
        <v>30</v>
      </c>
      <c r="B36" s="1" t="s">
        <v>67</v>
      </c>
      <c r="C36" s="1" t="s">
        <v>66</v>
      </c>
      <c r="D36" s="7" t="s">
        <v>12</v>
      </c>
      <c r="E36" s="7" t="s">
        <v>107</v>
      </c>
      <c r="F36" s="3" t="s">
        <v>174</v>
      </c>
      <c r="G36" s="12">
        <v>1</v>
      </c>
      <c r="H36" s="18">
        <f t="shared" si="0"/>
        <v>1</v>
      </c>
      <c r="I36" s="14">
        <v>200</v>
      </c>
      <c r="J36" s="13">
        <v>0</v>
      </c>
      <c r="K36" s="81">
        <v>1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27" customFormat="1" ht="16.5" customHeight="1" x14ac:dyDescent="0.25">
      <c r="A37" s="80">
        <v>31</v>
      </c>
      <c r="B37" s="1" t="s">
        <v>73</v>
      </c>
      <c r="C37" s="1" t="s">
        <v>5</v>
      </c>
      <c r="D37" s="7" t="s">
        <v>12</v>
      </c>
      <c r="E37" s="7" t="s">
        <v>107</v>
      </c>
      <c r="F37" s="3" t="s">
        <v>175</v>
      </c>
      <c r="G37" s="12">
        <v>1</v>
      </c>
      <c r="H37" s="18">
        <v>0</v>
      </c>
      <c r="I37" s="14">
        <v>200</v>
      </c>
      <c r="J37" s="13" t="s">
        <v>194</v>
      </c>
      <c r="K37" s="81" t="s">
        <v>194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s="27" customFormat="1" ht="16.5" customHeight="1" x14ac:dyDescent="0.25">
      <c r="A38" s="80">
        <v>32</v>
      </c>
      <c r="B38" s="1" t="s">
        <v>75</v>
      </c>
      <c r="C38" s="1" t="s">
        <v>74</v>
      </c>
      <c r="D38" s="7" t="s">
        <v>14</v>
      </c>
      <c r="E38" s="7" t="s">
        <v>107</v>
      </c>
      <c r="F38" s="3" t="s">
        <v>176</v>
      </c>
      <c r="G38" s="12">
        <v>1</v>
      </c>
      <c r="H38" s="18">
        <f t="shared" si="0"/>
        <v>9</v>
      </c>
      <c r="I38" s="14">
        <v>1065</v>
      </c>
      <c r="J38" s="13">
        <v>9</v>
      </c>
      <c r="K38" s="81">
        <v>0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27" customFormat="1" ht="16.5" customHeight="1" x14ac:dyDescent="0.25">
      <c r="A39" s="80">
        <v>33</v>
      </c>
      <c r="B39" s="1" t="s">
        <v>62</v>
      </c>
      <c r="C39" s="1" t="s">
        <v>70</v>
      </c>
      <c r="D39" s="7" t="s">
        <v>24</v>
      </c>
      <c r="E39" s="7" t="s">
        <v>107</v>
      </c>
      <c r="F39" s="3" t="s">
        <v>176</v>
      </c>
      <c r="G39" s="12">
        <v>1</v>
      </c>
      <c r="H39" s="18">
        <f t="shared" si="0"/>
        <v>1</v>
      </c>
      <c r="I39" s="14">
        <v>15</v>
      </c>
      <c r="J39" s="13">
        <v>0</v>
      </c>
      <c r="K39" s="81">
        <v>1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s="27" customFormat="1" ht="16.5" customHeight="1" x14ac:dyDescent="0.25">
      <c r="A40" s="80">
        <v>34</v>
      </c>
      <c r="B40" s="1" t="s">
        <v>69</v>
      </c>
      <c r="C40" s="1" t="s">
        <v>68</v>
      </c>
      <c r="D40" s="7" t="s">
        <v>12</v>
      </c>
      <c r="E40" s="7" t="s">
        <v>107</v>
      </c>
      <c r="F40" s="3" t="s">
        <v>177</v>
      </c>
      <c r="G40" s="12">
        <v>1</v>
      </c>
      <c r="H40" s="18">
        <f t="shared" si="0"/>
        <v>17</v>
      </c>
      <c r="I40" s="14">
        <v>728</v>
      </c>
      <c r="J40" s="13">
        <v>0</v>
      </c>
      <c r="K40" s="81">
        <v>17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27" customFormat="1" ht="16.5" customHeight="1" x14ac:dyDescent="0.25">
      <c r="A41" s="80">
        <v>35</v>
      </c>
      <c r="B41" s="1" t="s">
        <v>77</v>
      </c>
      <c r="C41" s="1" t="s">
        <v>76</v>
      </c>
      <c r="D41" s="7" t="s">
        <v>24</v>
      </c>
      <c r="E41" s="7" t="s">
        <v>107</v>
      </c>
      <c r="F41" s="3" t="s">
        <v>178</v>
      </c>
      <c r="G41" s="12">
        <v>2</v>
      </c>
      <c r="H41" s="18">
        <f t="shared" si="0"/>
        <v>10</v>
      </c>
      <c r="I41" s="14">
        <v>714</v>
      </c>
      <c r="J41" s="13">
        <v>0</v>
      </c>
      <c r="K41" s="81">
        <v>10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s="27" customFormat="1" ht="16.5" customHeight="1" x14ac:dyDescent="0.25">
      <c r="A42" s="80">
        <v>36</v>
      </c>
      <c r="B42" s="1" t="s">
        <v>72</v>
      </c>
      <c r="C42" s="1" t="s">
        <v>54</v>
      </c>
      <c r="D42" s="7" t="s">
        <v>15</v>
      </c>
      <c r="E42" s="7" t="s">
        <v>107</v>
      </c>
      <c r="F42" s="3" t="s">
        <v>179</v>
      </c>
      <c r="G42" s="12">
        <v>1</v>
      </c>
      <c r="H42" s="18">
        <f t="shared" si="0"/>
        <v>1</v>
      </c>
      <c r="I42" s="14">
        <v>200</v>
      </c>
      <c r="J42" s="13">
        <v>0</v>
      </c>
      <c r="K42" s="81">
        <v>1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s="27" customFormat="1" ht="16.5" customHeight="1" x14ac:dyDescent="0.25">
      <c r="A43" s="80">
        <v>37</v>
      </c>
      <c r="B43" s="1" t="s">
        <v>143</v>
      </c>
      <c r="C43" s="1" t="s">
        <v>147</v>
      </c>
      <c r="D43" s="7" t="s">
        <v>12</v>
      </c>
      <c r="E43" s="7" t="s">
        <v>107</v>
      </c>
      <c r="F43" s="4" t="s">
        <v>180</v>
      </c>
      <c r="G43" s="12">
        <v>4</v>
      </c>
      <c r="H43" s="18">
        <f t="shared" si="0"/>
        <v>54</v>
      </c>
      <c r="I43" s="14">
        <v>5784</v>
      </c>
      <c r="J43" s="13">
        <v>7</v>
      </c>
      <c r="K43" s="81">
        <v>47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s="27" customFormat="1" ht="16.5" customHeight="1" x14ac:dyDescent="0.25">
      <c r="A44" s="80">
        <v>38</v>
      </c>
      <c r="B44" s="1" t="s">
        <v>79</v>
      </c>
      <c r="C44" s="1" t="s">
        <v>78</v>
      </c>
      <c r="D44" s="7" t="s">
        <v>24</v>
      </c>
      <c r="E44" s="7" t="s">
        <v>107</v>
      </c>
      <c r="F44" s="3" t="s">
        <v>181</v>
      </c>
      <c r="G44" s="12">
        <v>1</v>
      </c>
      <c r="H44" s="18">
        <f t="shared" si="0"/>
        <v>3</v>
      </c>
      <c r="I44" s="14">
        <v>727</v>
      </c>
      <c r="J44" s="13">
        <v>0</v>
      </c>
      <c r="K44" s="81">
        <v>3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s="27" customFormat="1" ht="16.5" customHeight="1" x14ac:dyDescent="0.25">
      <c r="A45" s="80">
        <v>39</v>
      </c>
      <c r="B45" s="1" t="s">
        <v>63</v>
      </c>
      <c r="C45" s="1" t="s">
        <v>80</v>
      </c>
      <c r="D45" s="7" t="s">
        <v>12</v>
      </c>
      <c r="E45" s="7" t="s">
        <v>107</v>
      </c>
      <c r="F45" s="3" t="s">
        <v>182</v>
      </c>
      <c r="G45" s="12">
        <v>1</v>
      </c>
      <c r="H45" s="18">
        <f t="shared" si="0"/>
        <v>1</v>
      </c>
      <c r="I45" s="14">
        <v>200</v>
      </c>
      <c r="J45" s="13">
        <v>0</v>
      </c>
      <c r="K45" s="81">
        <v>1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1" s="27" customFormat="1" ht="16.5" customHeight="1" x14ac:dyDescent="0.25">
      <c r="A46" s="80">
        <v>40</v>
      </c>
      <c r="B46" s="1" t="s">
        <v>6</v>
      </c>
      <c r="C46" s="1" t="s">
        <v>139</v>
      </c>
      <c r="D46" s="7" t="s">
        <v>12</v>
      </c>
      <c r="E46" s="7" t="s">
        <v>107</v>
      </c>
      <c r="F46" s="4" t="s">
        <v>183</v>
      </c>
      <c r="G46" s="12">
        <v>2</v>
      </c>
      <c r="H46" s="18">
        <f t="shared" si="0"/>
        <v>31</v>
      </c>
      <c r="I46" s="14">
        <v>1772</v>
      </c>
      <c r="J46" s="13">
        <v>0</v>
      </c>
      <c r="K46" s="81">
        <v>31</v>
      </c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s="27" customFormat="1" ht="16.5" customHeight="1" x14ac:dyDescent="0.25">
      <c r="A47" s="80">
        <v>41</v>
      </c>
      <c r="B47" s="1" t="s">
        <v>84</v>
      </c>
      <c r="C47" s="1" t="s">
        <v>139</v>
      </c>
      <c r="D47" s="7" t="s">
        <v>12</v>
      </c>
      <c r="E47" s="7" t="s">
        <v>107</v>
      </c>
      <c r="F47" s="3" t="s">
        <v>184</v>
      </c>
      <c r="G47" s="13">
        <v>1</v>
      </c>
      <c r="H47" s="18">
        <f t="shared" si="0"/>
        <v>28</v>
      </c>
      <c r="I47" s="14">
        <v>240</v>
      </c>
      <c r="J47" s="13">
        <v>0</v>
      </c>
      <c r="K47" s="81">
        <v>28</v>
      </c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 s="27" customFormat="1" ht="16.5" customHeight="1" x14ac:dyDescent="0.25">
      <c r="A48" s="80">
        <v>42</v>
      </c>
      <c r="B48" s="1" t="s">
        <v>83</v>
      </c>
      <c r="C48" s="1" t="s">
        <v>45</v>
      </c>
      <c r="D48" s="7" t="s">
        <v>24</v>
      </c>
      <c r="E48" s="7" t="s">
        <v>107</v>
      </c>
      <c r="F48" s="3" t="s">
        <v>185</v>
      </c>
      <c r="G48" s="13">
        <v>1</v>
      </c>
      <c r="H48" s="18">
        <f t="shared" si="0"/>
        <v>1</v>
      </c>
      <c r="I48" s="14">
        <v>112</v>
      </c>
      <c r="J48" s="13">
        <v>0</v>
      </c>
      <c r="K48" s="81">
        <v>1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s="27" customFormat="1" ht="16.5" customHeight="1" x14ac:dyDescent="0.25">
      <c r="A49" s="80">
        <v>43</v>
      </c>
      <c r="B49" s="1" t="s">
        <v>93</v>
      </c>
      <c r="C49" s="1" t="s">
        <v>149</v>
      </c>
      <c r="D49" s="7" t="s">
        <v>12</v>
      </c>
      <c r="E49" s="7" t="s">
        <v>107</v>
      </c>
      <c r="F49" s="3" t="s">
        <v>186</v>
      </c>
      <c r="G49" s="13">
        <v>1</v>
      </c>
      <c r="H49" s="18">
        <v>0</v>
      </c>
      <c r="I49" s="14">
        <v>200</v>
      </c>
      <c r="J49" s="13" t="s">
        <v>194</v>
      </c>
      <c r="K49" s="81" t="s">
        <v>194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s="27" customFormat="1" ht="16.5" customHeight="1" x14ac:dyDescent="0.25">
      <c r="A50" s="80">
        <v>44</v>
      </c>
      <c r="B50" s="1" t="s">
        <v>83</v>
      </c>
      <c r="C50" s="1" t="s">
        <v>88</v>
      </c>
      <c r="D50" s="7" t="s">
        <v>12</v>
      </c>
      <c r="E50" s="7" t="s">
        <v>107</v>
      </c>
      <c r="F50" s="3" t="s">
        <v>187</v>
      </c>
      <c r="G50" s="13">
        <v>1</v>
      </c>
      <c r="H50" s="18">
        <f t="shared" si="0"/>
        <v>1</v>
      </c>
      <c r="I50" s="14">
        <v>80</v>
      </c>
      <c r="J50" s="13">
        <v>0</v>
      </c>
      <c r="K50" s="81">
        <v>1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s="27" customFormat="1" ht="16.5" customHeight="1" x14ac:dyDescent="0.25">
      <c r="A51" s="80">
        <v>45</v>
      </c>
      <c r="B51" s="1" t="s">
        <v>85</v>
      </c>
      <c r="C51" s="1" t="s">
        <v>71</v>
      </c>
      <c r="D51" s="7" t="s">
        <v>13</v>
      </c>
      <c r="E51" s="7" t="s">
        <v>107</v>
      </c>
      <c r="F51" s="3" t="s">
        <v>188</v>
      </c>
      <c r="G51" s="13">
        <v>1</v>
      </c>
      <c r="H51" s="18">
        <f t="shared" si="0"/>
        <v>1</v>
      </c>
      <c r="I51" s="14">
        <v>500</v>
      </c>
      <c r="J51" s="13">
        <v>1</v>
      </c>
      <c r="K51" s="81">
        <v>0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 s="36" customFormat="1" ht="16.5" customHeight="1" x14ac:dyDescent="0.25">
      <c r="A52" s="80">
        <v>46</v>
      </c>
      <c r="B52" s="1" t="s">
        <v>129</v>
      </c>
      <c r="C52" s="20" t="s">
        <v>82</v>
      </c>
      <c r="D52" s="79" t="s">
        <v>17</v>
      </c>
      <c r="E52" s="79" t="s">
        <v>107</v>
      </c>
      <c r="F52" s="3" t="s">
        <v>189</v>
      </c>
      <c r="G52" s="13">
        <v>1</v>
      </c>
      <c r="H52" s="18">
        <f t="shared" si="0"/>
        <v>11</v>
      </c>
      <c r="I52" s="14">
        <v>1406</v>
      </c>
      <c r="J52" s="13">
        <v>0</v>
      </c>
      <c r="K52" s="81">
        <v>11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 s="27" customFormat="1" ht="16.5" customHeight="1" x14ac:dyDescent="0.25">
      <c r="A53" s="80">
        <v>47</v>
      </c>
      <c r="B53" s="1" t="s">
        <v>73</v>
      </c>
      <c r="C53" s="1" t="s">
        <v>5</v>
      </c>
      <c r="D53" s="7" t="s">
        <v>12</v>
      </c>
      <c r="E53" s="7" t="s">
        <v>107</v>
      </c>
      <c r="F53" s="3" t="s">
        <v>190</v>
      </c>
      <c r="G53" s="13">
        <v>1</v>
      </c>
      <c r="H53" s="18">
        <v>0</v>
      </c>
      <c r="I53" s="14">
        <v>100</v>
      </c>
      <c r="J53" s="13" t="s">
        <v>194</v>
      </c>
      <c r="K53" s="81" t="s">
        <v>194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 s="36" customFormat="1" ht="16.5" customHeight="1" x14ac:dyDescent="0.25">
      <c r="A54" s="80">
        <v>48</v>
      </c>
      <c r="B54" s="1" t="s">
        <v>89</v>
      </c>
      <c r="C54" s="1" t="s">
        <v>87</v>
      </c>
      <c r="D54" s="7" t="s">
        <v>13</v>
      </c>
      <c r="E54" s="7" t="s">
        <v>107</v>
      </c>
      <c r="F54" s="3" t="s">
        <v>191</v>
      </c>
      <c r="G54" s="13">
        <v>1</v>
      </c>
      <c r="H54" s="18">
        <v>0</v>
      </c>
      <c r="I54" s="14">
        <v>6000</v>
      </c>
      <c r="J54" s="13" t="s">
        <v>194</v>
      </c>
      <c r="K54" s="81" t="s">
        <v>194</v>
      </c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1" s="36" customFormat="1" ht="16.5" customHeight="1" x14ac:dyDescent="0.25">
      <c r="A55" s="80">
        <v>49</v>
      </c>
      <c r="B55" s="1" t="s">
        <v>91</v>
      </c>
      <c r="C55" s="15" t="s">
        <v>90</v>
      </c>
      <c r="D55" s="7" t="s">
        <v>24</v>
      </c>
      <c r="E55" s="7" t="s">
        <v>107</v>
      </c>
      <c r="F55" s="3" t="s">
        <v>192</v>
      </c>
      <c r="G55" s="13">
        <v>1</v>
      </c>
      <c r="H55" s="18">
        <f t="shared" si="0"/>
        <v>7</v>
      </c>
      <c r="I55" s="14">
        <v>414</v>
      </c>
      <c r="J55" s="13">
        <v>0</v>
      </c>
      <c r="K55" s="81">
        <v>7</v>
      </c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 s="36" customFormat="1" ht="16.5" customHeight="1" x14ac:dyDescent="0.25">
      <c r="A56" s="80">
        <v>50</v>
      </c>
      <c r="B56" s="1" t="s">
        <v>94</v>
      </c>
      <c r="C56" s="15" t="s">
        <v>92</v>
      </c>
      <c r="D56" s="7" t="s">
        <v>15</v>
      </c>
      <c r="E56" s="7" t="s">
        <v>107</v>
      </c>
      <c r="F56" s="3" t="s">
        <v>193</v>
      </c>
      <c r="G56" s="13">
        <v>1</v>
      </c>
      <c r="H56" s="18">
        <f t="shared" si="0"/>
        <v>2</v>
      </c>
      <c r="I56" s="18">
        <v>600</v>
      </c>
      <c r="J56" s="13">
        <v>0</v>
      </c>
      <c r="K56" s="82">
        <v>2</v>
      </c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</row>
    <row r="57" spans="1:31" s="36" customFormat="1" ht="16.5" customHeight="1" x14ac:dyDescent="0.25">
      <c r="A57" s="80">
        <v>51</v>
      </c>
      <c r="B57" s="1" t="s">
        <v>95</v>
      </c>
      <c r="C57" s="1" t="s">
        <v>96</v>
      </c>
      <c r="D57" s="7" t="s">
        <v>12</v>
      </c>
      <c r="E57" s="7" t="s">
        <v>107</v>
      </c>
      <c r="F57" s="11" t="s">
        <v>137</v>
      </c>
      <c r="G57" s="13">
        <v>4</v>
      </c>
      <c r="H57" s="18">
        <f t="shared" si="0"/>
        <v>9</v>
      </c>
      <c r="I57" s="14">
        <v>200</v>
      </c>
      <c r="J57" s="13">
        <v>0</v>
      </c>
      <c r="K57" s="81">
        <v>9</v>
      </c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1:31" s="36" customFormat="1" ht="16.5" customHeight="1" x14ac:dyDescent="0.25">
      <c r="A58" s="80">
        <v>52</v>
      </c>
      <c r="B58" s="2" t="s">
        <v>125</v>
      </c>
      <c r="C58" s="2" t="s">
        <v>97</v>
      </c>
      <c r="D58" s="7" t="s">
        <v>12</v>
      </c>
      <c r="E58" s="7" t="s">
        <v>107</v>
      </c>
      <c r="F58" s="6" t="s">
        <v>130</v>
      </c>
      <c r="G58" s="19">
        <v>3</v>
      </c>
      <c r="H58" s="18">
        <f t="shared" si="0"/>
        <v>83</v>
      </c>
      <c r="I58" s="19">
        <v>9837</v>
      </c>
      <c r="J58" s="19">
        <v>28</v>
      </c>
      <c r="K58" s="83">
        <v>55</v>
      </c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s="27" customFormat="1" ht="16.5" customHeight="1" x14ac:dyDescent="0.25">
      <c r="A59" s="80">
        <v>53</v>
      </c>
      <c r="B59" s="15" t="s">
        <v>124</v>
      </c>
      <c r="C59" s="1" t="s">
        <v>148</v>
      </c>
      <c r="D59" s="7" t="s">
        <v>17</v>
      </c>
      <c r="E59" s="7" t="s">
        <v>107</v>
      </c>
      <c r="F59" s="11" t="s">
        <v>131</v>
      </c>
      <c r="G59" s="13">
        <v>5</v>
      </c>
      <c r="H59" s="18">
        <f t="shared" si="0"/>
        <v>99</v>
      </c>
      <c r="I59" s="13">
        <v>8478</v>
      </c>
      <c r="J59" s="13">
        <v>88</v>
      </c>
      <c r="K59" s="81">
        <v>11</v>
      </c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s="27" customFormat="1" ht="16.5" customHeight="1" x14ac:dyDescent="0.25">
      <c r="A60" s="80">
        <v>54</v>
      </c>
      <c r="B60" s="15" t="s">
        <v>98</v>
      </c>
      <c r="C60" s="1" t="s">
        <v>140</v>
      </c>
      <c r="D60" s="7" t="s">
        <v>15</v>
      </c>
      <c r="E60" s="7" t="s">
        <v>107</v>
      </c>
      <c r="F60" s="3" t="s">
        <v>132</v>
      </c>
      <c r="G60" s="13">
        <v>1</v>
      </c>
      <c r="H60" s="18">
        <f t="shared" si="0"/>
        <v>15</v>
      </c>
      <c r="I60" s="13">
        <v>1364</v>
      </c>
      <c r="J60" s="13">
        <v>10</v>
      </c>
      <c r="K60" s="81">
        <v>5</v>
      </c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1" s="27" customFormat="1" ht="16.5" customHeight="1" x14ac:dyDescent="0.25">
      <c r="A61" s="80">
        <v>55</v>
      </c>
      <c r="B61" s="15" t="s">
        <v>122</v>
      </c>
      <c r="C61" s="1" t="s">
        <v>34</v>
      </c>
      <c r="D61" s="7" t="s">
        <v>16</v>
      </c>
      <c r="E61" s="7" t="s">
        <v>107</v>
      </c>
      <c r="F61" s="11" t="s">
        <v>133</v>
      </c>
      <c r="G61" s="13">
        <v>5</v>
      </c>
      <c r="H61" s="18">
        <f t="shared" si="0"/>
        <v>62</v>
      </c>
      <c r="I61" s="13">
        <v>7951</v>
      </c>
      <c r="J61" s="13">
        <v>41</v>
      </c>
      <c r="K61" s="81">
        <v>21</v>
      </c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s="27" customFormat="1" ht="16.5" customHeight="1" x14ac:dyDescent="0.25">
      <c r="A62" s="80">
        <v>56</v>
      </c>
      <c r="B62" s="15" t="s">
        <v>6</v>
      </c>
      <c r="C62" s="1" t="s">
        <v>139</v>
      </c>
      <c r="D62" s="7" t="s">
        <v>12</v>
      </c>
      <c r="E62" s="7" t="s">
        <v>107</v>
      </c>
      <c r="F62" s="11" t="s">
        <v>134</v>
      </c>
      <c r="G62" s="13">
        <v>3</v>
      </c>
      <c r="H62" s="18">
        <f t="shared" si="0"/>
        <v>45</v>
      </c>
      <c r="I62" s="13">
        <v>2700</v>
      </c>
      <c r="J62" s="13">
        <v>0</v>
      </c>
      <c r="K62" s="81">
        <v>45</v>
      </c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</row>
    <row r="63" spans="1:31" s="27" customFormat="1" ht="16.5" customHeight="1" x14ac:dyDescent="0.25">
      <c r="A63" s="80">
        <v>57</v>
      </c>
      <c r="B63" s="1" t="s">
        <v>123</v>
      </c>
      <c r="C63" s="1" t="s">
        <v>70</v>
      </c>
      <c r="D63" s="7" t="s">
        <v>24</v>
      </c>
      <c r="E63" s="7" t="s">
        <v>107</v>
      </c>
      <c r="F63" s="3" t="s">
        <v>135</v>
      </c>
      <c r="G63" s="13">
        <v>1</v>
      </c>
      <c r="H63" s="18">
        <f t="shared" si="0"/>
        <v>4</v>
      </c>
      <c r="I63" s="13">
        <v>526</v>
      </c>
      <c r="J63" s="13">
        <v>0</v>
      </c>
      <c r="K63" s="81">
        <v>4</v>
      </c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s="27" customFormat="1" ht="16.5" customHeight="1" thickBot="1" x14ac:dyDescent="0.3">
      <c r="A64" s="84">
        <v>58</v>
      </c>
      <c r="B64" s="85" t="s">
        <v>99</v>
      </c>
      <c r="C64" s="85" t="s">
        <v>100</v>
      </c>
      <c r="D64" s="86" t="s">
        <v>22</v>
      </c>
      <c r="E64" s="86" t="s">
        <v>107</v>
      </c>
      <c r="F64" s="87" t="s">
        <v>136</v>
      </c>
      <c r="G64" s="88">
        <v>1</v>
      </c>
      <c r="H64" s="89">
        <f t="shared" si="0"/>
        <v>2</v>
      </c>
      <c r="I64" s="88">
        <v>282</v>
      </c>
      <c r="J64" s="88">
        <v>1</v>
      </c>
      <c r="K64" s="90">
        <v>1</v>
      </c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21" s="8" customFormat="1" ht="15" customHeight="1" thickBot="1" x14ac:dyDescent="0.25">
      <c r="A65" s="30"/>
      <c r="B65" s="31"/>
      <c r="C65" s="32"/>
      <c r="D65" s="32"/>
      <c r="E65" s="32"/>
      <c r="F65" s="33"/>
      <c r="G65" s="34"/>
      <c r="H65" s="35"/>
      <c r="I65" s="36"/>
      <c r="J65" s="37"/>
      <c r="K65" s="37"/>
    </row>
    <row r="66" spans="1:21" ht="25.5" customHeight="1" thickBot="1" x14ac:dyDescent="0.25">
      <c r="A66" s="139" t="s">
        <v>103</v>
      </c>
      <c r="B66" s="140"/>
      <c r="C66" s="140"/>
      <c r="D66" s="140"/>
      <c r="E66" s="140"/>
      <c r="F66" s="140"/>
      <c r="G66" s="140"/>
      <c r="H66" s="140"/>
      <c r="I66" s="140"/>
      <c r="J66" s="140"/>
      <c r="K66" s="141"/>
    </row>
    <row r="67" spans="1:21" ht="44.25" customHeight="1" thickBot="1" x14ac:dyDescent="0.25">
      <c r="A67" s="65" t="s">
        <v>1</v>
      </c>
      <c r="B67" s="66" t="s">
        <v>27</v>
      </c>
      <c r="C67" s="66" t="s">
        <v>28</v>
      </c>
      <c r="D67" s="66" t="s">
        <v>104</v>
      </c>
      <c r="E67" s="66" t="s">
        <v>105</v>
      </c>
      <c r="F67" s="66" t="s">
        <v>0</v>
      </c>
      <c r="G67" s="24" t="s">
        <v>29</v>
      </c>
      <c r="H67" s="94" t="s">
        <v>199</v>
      </c>
      <c r="I67" s="94" t="s">
        <v>221</v>
      </c>
      <c r="J67" s="94" t="s">
        <v>196</v>
      </c>
      <c r="K67" s="95" t="s">
        <v>197</v>
      </c>
    </row>
    <row r="68" spans="1:21" ht="24.75" customHeight="1" thickBot="1" x14ac:dyDescent="0.25">
      <c r="A68" s="130" t="s">
        <v>30</v>
      </c>
      <c r="B68" s="131"/>
      <c r="C68" s="131"/>
      <c r="D68" s="131"/>
      <c r="E68" s="131"/>
      <c r="F68" s="131"/>
      <c r="G68" s="76">
        <f>SUM(G69:G75)</f>
        <v>18</v>
      </c>
      <c r="H68" s="76">
        <f>SUM(H69:H75)</f>
        <v>643</v>
      </c>
      <c r="I68" s="76">
        <f>SUM(I69:I75)</f>
        <v>776</v>
      </c>
      <c r="J68" s="77">
        <f>SUM(J69:J75)</f>
        <v>499</v>
      </c>
      <c r="K68" s="78">
        <f>SUM(K69:K75)</f>
        <v>144</v>
      </c>
    </row>
    <row r="69" spans="1:21" s="10" customFormat="1" ht="16.5" customHeight="1" x14ac:dyDescent="0.25">
      <c r="A69" s="67">
        <v>1</v>
      </c>
      <c r="B69" s="68" t="s">
        <v>106</v>
      </c>
      <c r="C69" s="69" t="s">
        <v>138</v>
      </c>
      <c r="D69" s="70" t="s">
        <v>15</v>
      </c>
      <c r="E69" s="70" t="s">
        <v>107</v>
      </c>
      <c r="F69" s="71" t="s">
        <v>108</v>
      </c>
      <c r="G69" s="72">
        <v>1</v>
      </c>
      <c r="H69" s="73">
        <f>+J69+K69</f>
        <v>66</v>
      </c>
      <c r="I69" s="73">
        <v>78</v>
      </c>
      <c r="J69" s="74">
        <v>51</v>
      </c>
      <c r="K69" s="75">
        <v>15</v>
      </c>
    </row>
    <row r="70" spans="1:21" s="10" customFormat="1" ht="16.5" customHeight="1" x14ac:dyDescent="0.25">
      <c r="A70" s="54">
        <v>2</v>
      </c>
      <c r="B70" s="38" t="s">
        <v>25</v>
      </c>
      <c r="C70" s="39" t="s">
        <v>33</v>
      </c>
      <c r="D70" s="53" t="s">
        <v>13</v>
      </c>
      <c r="E70" s="52" t="s">
        <v>107</v>
      </c>
      <c r="F70" s="43" t="s">
        <v>109</v>
      </c>
      <c r="G70" s="40">
        <v>1</v>
      </c>
      <c r="H70" s="41">
        <f t="shared" ref="H70:H75" si="1">+J70+K70</f>
        <v>80</v>
      </c>
      <c r="I70" s="41">
        <v>80</v>
      </c>
      <c r="J70" s="42">
        <v>70</v>
      </c>
      <c r="K70" s="55">
        <v>10</v>
      </c>
    </row>
    <row r="71" spans="1:21" s="10" customFormat="1" ht="16.5" customHeight="1" x14ac:dyDescent="0.25">
      <c r="A71" s="54">
        <v>3</v>
      </c>
      <c r="B71" s="38" t="s">
        <v>115</v>
      </c>
      <c r="C71" s="38" t="s">
        <v>35</v>
      </c>
      <c r="D71" s="53" t="s">
        <v>20</v>
      </c>
      <c r="E71" s="52" t="s">
        <v>107</v>
      </c>
      <c r="F71" s="44" t="s">
        <v>110</v>
      </c>
      <c r="G71" s="45">
        <v>3</v>
      </c>
      <c r="H71" s="41">
        <f t="shared" si="1"/>
        <v>52</v>
      </c>
      <c r="I71" s="42">
        <v>104</v>
      </c>
      <c r="J71" s="46">
        <v>52</v>
      </c>
      <c r="K71" s="55">
        <v>0</v>
      </c>
    </row>
    <row r="72" spans="1:21" s="10" customFormat="1" ht="16.5" customHeight="1" x14ac:dyDescent="0.25">
      <c r="A72" s="54">
        <v>4</v>
      </c>
      <c r="B72" s="38" t="s">
        <v>116</v>
      </c>
      <c r="C72" s="38" t="s">
        <v>42</v>
      </c>
      <c r="D72" s="53" t="s">
        <v>13</v>
      </c>
      <c r="E72" s="52" t="s">
        <v>107</v>
      </c>
      <c r="F72" s="47" t="s">
        <v>111</v>
      </c>
      <c r="G72" s="45">
        <v>4</v>
      </c>
      <c r="H72" s="41">
        <f t="shared" si="1"/>
        <v>133</v>
      </c>
      <c r="I72" s="42">
        <v>165</v>
      </c>
      <c r="J72" s="46">
        <v>126</v>
      </c>
      <c r="K72" s="55">
        <v>7</v>
      </c>
    </row>
    <row r="73" spans="1:21" s="10" customFormat="1" ht="16.5" customHeight="1" x14ac:dyDescent="0.25">
      <c r="A73" s="54">
        <v>5</v>
      </c>
      <c r="B73" s="48" t="s">
        <v>117</v>
      </c>
      <c r="C73" s="38" t="s">
        <v>47</v>
      </c>
      <c r="D73" s="53" t="s">
        <v>22</v>
      </c>
      <c r="E73" s="52" t="s">
        <v>107</v>
      </c>
      <c r="F73" s="49" t="s">
        <v>112</v>
      </c>
      <c r="G73" s="45">
        <v>5</v>
      </c>
      <c r="H73" s="41">
        <f t="shared" si="1"/>
        <v>140</v>
      </c>
      <c r="I73" s="42">
        <v>172</v>
      </c>
      <c r="J73" s="42">
        <v>125</v>
      </c>
      <c r="K73" s="55">
        <v>15</v>
      </c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s="27" customFormat="1" ht="16.5" customHeight="1" x14ac:dyDescent="0.25">
      <c r="A74" s="54">
        <v>6</v>
      </c>
      <c r="B74" s="38" t="s">
        <v>10</v>
      </c>
      <c r="C74" s="38" t="s">
        <v>12</v>
      </c>
      <c r="D74" s="53" t="s">
        <v>12</v>
      </c>
      <c r="E74" s="52" t="s">
        <v>107</v>
      </c>
      <c r="F74" s="49" t="s">
        <v>113</v>
      </c>
      <c r="G74" s="50">
        <v>3</v>
      </c>
      <c r="H74" s="41">
        <f t="shared" si="1"/>
        <v>63</v>
      </c>
      <c r="I74" s="51">
        <v>68</v>
      </c>
      <c r="J74" s="42">
        <v>0</v>
      </c>
      <c r="K74" s="55">
        <v>63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1" s="10" customFormat="1" ht="16.5" customHeight="1" thickBot="1" x14ac:dyDescent="0.3">
      <c r="A75" s="56">
        <v>7</v>
      </c>
      <c r="B75" s="57" t="s">
        <v>118</v>
      </c>
      <c r="C75" s="58" t="s">
        <v>138</v>
      </c>
      <c r="D75" s="59" t="s">
        <v>15</v>
      </c>
      <c r="E75" s="59" t="s">
        <v>107</v>
      </c>
      <c r="F75" s="60" t="s">
        <v>114</v>
      </c>
      <c r="G75" s="61">
        <v>1</v>
      </c>
      <c r="H75" s="62">
        <f t="shared" si="1"/>
        <v>109</v>
      </c>
      <c r="I75" s="62">
        <v>109</v>
      </c>
      <c r="J75" s="63">
        <v>75</v>
      </c>
      <c r="K75" s="64">
        <v>34</v>
      </c>
    </row>
  </sheetData>
  <mergeCells count="6">
    <mergeCell ref="A68:F68"/>
    <mergeCell ref="A1:K1"/>
    <mergeCell ref="A2:K2"/>
    <mergeCell ref="A4:K4"/>
    <mergeCell ref="A6:F6"/>
    <mergeCell ref="A66:K66"/>
  </mergeCells>
  <phoneticPr fontId="2" type="noConversion"/>
  <pageMargins left="0.7" right="0.7" top="0.55000000000000004" bottom="0.75" header="0.3" footer="0.3"/>
  <pageSetup paperSize="9" scale="66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4AA0-93A7-419B-97FD-5BFF891CDD74}">
  <sheetPr>
    <pageSetUpPr fitToPage="1"/>
  </sheetPr>
  <dimension ref="A1:AC19"/>
  <sheetViews>
    <sheetView showGridLines="0" zoomScaleNormal="100" workbookViewId="0">
      <selection sqref="A1:I1"/>
    </sheetView>
  </sheetViews>
  <sheetFormatPr defaultRowHeight="14.25" x14ac:dyDescent="0.2"/>
  <cols>
    <col min="1" max="1" width="4.7109375" style="28" customWidth="1"/>
    <col min="2" max="2" width="19" style="9" customWidth="1"/>
    <col min="3" max="3" width="16.140625" style="9" customWidth="1"/>
    <col min="4" max="4" width="17.28515625" style="9" customWidth="1"/>
    <col min="5" max="5" width="16.85546875" style="9" customWidth="1"/>
    <col min="6" max="6" width="18.7109375" style="9" customWidth="1"/>
    <col min="7" max="7" width="16.85546875" style="9" customWidth="1"/>
    <col min="8" max="8" width="16.85546875" style="8" customWidth="1"/>
    <col min="9" max="9" width="16.85546875" style="9" customWidth="1"/>
    <col min="10" max="10" width="4.140625" style="26" customWidth="1"/>
    <col min="11" max="16384" width="9.140625" style="26"/>
  </cols>
  <sheetData>
    <row r="1" spans="1:29" ht="32.25" customHeight="1" x14ac:dyDescent="0.2">
      <c r="A1" s="132" t="s">
        <v>220</v>
      </c>
      <c r="B1" s="132"/>
      <c r="C1" s="132"/>
      <c r="D1" s="132"/>
      <c r="E1" s="132"/>
      <c r="F1" s="132"/>
      <c r="G1" s="132"/>
      <c r="H1" s="132"/>
      <c r="I1" s="132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22.5" customHeight="1" x14ac:dyDescent="0.2">
      <c r="A2" s="133" t="s">
        <v>31</v>
      </c>
      <c r="B2" s="133"/>
      <c r="C2" s="133"/>
      <c r="D2" s="133"/>
      <c r="E2" s="133"/>
      <c r="F2" s="133"/>
      <c r="G2" s="133"/>
      <c r="H2" s="133"/>
      <c r="I2" s="133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6" customHeight="1" thickBot="1" x14ac:dyDescent="0.25">
      <c r="A3" s="22"/>
      <c r="B3" s="22"/>
      <c r="C3" s="22"/>
      <c r="D3" s="22"/>
      <c r="E3" s="22"/>
      <c r="F3" s="22"/>
      <c r="G3" s="22"/>
      <c r="H3" s="22"/>
      <c r="I3" s="22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ht="44.25" customHeight="1" thickBot="1" x14ac:dyDescent="0.25">
      <c r="A4" s="91" t="s">
        <v>1</v>
      </c>
      <c r="B4" s="92" t="s">
        <v>104</v>
      </c>
      <c r="C4" s="92" t="s">
        <v>105</v>
      </c>
      <c r="D4" s="92" t="s">
        <v>207</v>
      </c>
      <c r="E4" s="92" t="s">
        <v>29</v>
      </c>
      <c r="F4" s="115" t="s">
        <v>199</v>
      </c>
      <c r="G4" s="115" t="s">
        <v>198</v>
      </c>
      <c r="H4" s="115" t="s">
        <v>205</v>
      </c>
      <c r="I4" s="116" t="s">
        <v>206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10" customFormat="1" ht="28.5" customHeight="1" x14ac:dyDescent="0.25">
      <c r="A5" s="108">
        <v>1</v>
      </c>
      <c r="B5" s="106" t="s">
        <v>208</v>
      </c>
      <c r="C5" s="107" t="s">
        <v>203</v>
      </c>
      <c r="D5" s="127">
        <v>20</v>
      </c>
      <c r="E5" s="128">
        <v>34</v>
      </c>
      <c r="F5" s="117">
        <f t="shared" ref="F5:F18" si="0">+H5+I5</f>
        <v>364</v>
      </c>
      <c r="G5" s="111">
        <v>34782</v>
      </c>
      <c r="H5" s="111">
        <v>54</v>
      </c>
      <c r="I5" s="118">
        <v>310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s="10" customFormat="1" ht="28.5" customHeight="1" x14ac:dyDescent="0.25">
      <c r="A6" s="109">
        <v>2</v>
      </c>
      <c r="B6" s="53" t="s">
        <v>209</v>
      </c>
      <c r="C6" s="104" t="s">
        <v>203</v>
      </c>
      <c r="D6" s="113">
        <v>11</v>
      </c>
      <c r="E6" s="113">
        <v>14</v>
      </c>
      <c r="F6" s="119">
        <f t="shared" si="0"/>
        <v>89</v>
      </c>
      <c r="G6" s="112">
        <v>8091</v>
      </c>
      <c r="H6" s="112">
        <v>24</v>
      </c>
      <c r="I6" s="120">
        <v>65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10" customFormat="1" ht="28.5" customHeight="1" x14ac:dyDescent="0.25">
      <c r="A7" s="109">
        <v>3</v>
      </c>
      <c r="B7" s="53" t="s">
        <v>210</v>
      </c>
      <c r="C7" s="104" t="s">
        <v>203</v>
      </c>
      <c r="D7" s="113">
        <v>5</v>
      </c>
      <c r="E7" s="112">
        <v>9</v>
      </c>
      <c r="F7" s="119">
        <f t="shared" si="0"/>
        <v>67</v>
      </c>
      <c r="G7" s="112">
        <v>6027</v>
      </c>
      <c r="H7" s="112">
        <v>57</v>
      </c>
      <c r="I7" s="120">
        <v>10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s="27" customFormat="1" ht="28.5" customHeight="1" x14ac:dyDescent="0.25">
      <c r="A8" s="109">
        <v>4</v>
      </c>
      <c r="B8" s="53" t="s">
        <v>211</v>
      </c>
      <c r="C8" s="104" t="s">
        <v>203</v>
      </c>
      <c r="D8" s="112">
        <v>4</v>
      </c>
      <c r="E8" s="113">
        <v>8</v>
      </c>
      <c r="F8" s="119">
        <f t="shared" si="0"/>
        <v>215</v>
      </c>
      <c r="G8" s="112">
        <v>13470</v>
      </c>
      <c r="H8" s="112">
        <v>215</v>
      </c>
      <c r="I8" s="120">
        <v>0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29" s="27" customFormat="1" ht="28.5" customHeight="1" x14ac:dyDescent="0.25">
      <c r="A9" s="109">
        <v>5</v>
      </c>
      <c r="B9" s="53" t="s">
        <v>212</v>
      </c>
      <c r="C9" s="104" t="s">
        <v>203</v>
      </c>
      <c r="D9" s="112">
        <v>4</v>
      </c>
      <c r="E9" s="112">
        <v>5</v>
      </c>
      <c r="F9" s="119">
        <f t="shared" si="0"/>
        <v>80</v>
      </c>
      <c r="G9" s="112">
        <v>7142</v>
      </c>
      <c r="H9" s="112">
        <v>72</v>
      </c>
      <c r="I9" s="120">
        <v>8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s="27" customFormat="1" ht="28.5" customHeight="1" x14ac:dyDescent="0.25">
      <c r="A10" s="109">
        <v>6</v>
      </c>
      <c r="B10" s="53" t="s">
        <v>213</v>
      </c>
      <c r="C10" s="104" t="s">
        <v>203</v>
      </c>
      <c r="D10" s="113">
        <v>3</v>
      </c>
      <c r="E10" s="113">
        <v>6</v>
      </c>
      <c r="F10" s="119">
        <f t="shared" si="0"/>
        <v>91</v>
      </c>
      <c r="G10" s="112">
        <v>8857</v>
      </c>
      <c r="H10" s="112">
        <v>83</v>
      </c>
      <c r="I10" s="120">
        <v>8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s="27" customFormat="1" ht="28.5" customHeight="1" x14ac:dyDescent="0.25">
      <c r="A11" s="109">
        <v>7</v>
      </c>
      <c r="B11" s="53" t="s">
        <v>201</v>
      </c>
      <c r="C11" s="104" t="s">
        <v>203</v>
      </c>
      <c r="D11" s="112">
        <v>2</v>
      </c>
      <c r="E11" s="113">
        <v>6</v>
      </c>
      <c r="F11" s="119">
        <f t="shared" si="0"/>
        <v>141</v>
      </c>
      <c r="G11" s="112">
        <v>11944</v>
      </c>
      <c r="H11" s="112">
        <v>127</v>
      </c>
      <c r="I11" s="120">
        <v>14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s="27" customFormat="1" ht="28.5" customHeight="1" x14ac:dyDescent="0.25">
      <c r="A12" s="109">
        <v>8</v>
      </c>
      <c r="B12" s="53" t="s">
        <v>214</v>
      </c>
      <c r="C12" s="104" t="s">
        <v>203</v>
      </c>
      <c r="D12" s="113">
        <v>2</v>
      </c>
      <c r="E12" s="113">
        <v>6</v>
      </c>
      <c r="F12" s="119">
        <f t="shared" si="0"/>
        <v>110</v>
      </c>
      <c r="G12" s="112">
        <v>9884</v>
      </c>
      <c r="H12" s="112">
        <v>88</v>
      </c>
      <c r="I12" s="120">
        <v>22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s="27" customFormat="1" ht="28.5" customHeight="1" x14ac:dyDescent="0.25">
      <c r="A13" s="109">
        <v>9</v>
      </c>
      <c r="B13" s="53" t="s">
        <v>215</v>
      </c>
      <c r="C13" s="53" t="s">
        <v>204</v>
      </c>
      <c r="D13" s="112">
        <v>2</v>
      </c>
      <c r="E13" s="113">
        <v>10</v>
      </c>
      <c r="F13" s="119">
        <f t="shared" si="0"/>
        <v>69</v>
      </c>
      <c r="G13" s="112">
        <v>8151</v>
      </c>
      <c r="H13" s="112">
        <v>58</v>
      </c>
      <c r="I13" s="120">
        <v>11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29" s="27" customFormat="1" ht="28.5" customHeight="1" x14ac:dyDescent="0.25">
      <c r="A14" s="109">
        <v>10</v>
      </c>
      <c r="B14" s="53" t="s">
        <v>216</v>
      </c>
      <c r="C14" s="104" t="s">
        <v>203</v>
      </c>
      <c r="D14" s="112">
        <v>1</v>
      </c>
      <c r="E14" s="112">
        <v>5</v>
      </c>
      <c r="F14" s="119">
        <f t="shared" si="0"/>
        <v>62</v>
      </c>
      <c r="G14" s="112">
        <v>7951</v>
      </c>
      <c r="H14" s="112">
        <v>41</v>
      </c>
      <c r="I14" s="120">
        <v>21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29" s="27" customFormat="1" ht="28.5" customHeight="1" x14ac:dyDescent="0.25">
      <c r="A15" s="109">
        <v>11</v>
      </c>
      <c r="B15" s="53" t="s">
        <v>217</v>
      </c>
      <c r="C15" s="104" t="s">
        <v>203</v>
      </c>
      <c r="D15" s="113">
        <v>1</v>
      </c>
      <c r="E15" s="113">
        <v>5</v>
      </c>
      <c r="F15" s="119">
        <f t="shared" si="0"/>
        <v>68</v>
      </c>
      <c r="G15" s="112">
        <v>5242</v>
      </c>
      <c r="H15" s="112">
        <v>64</v>
      </c>
      <c r="I15" s="120">
        <v>4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spans="1:29" s="27" customFormat="1" ht="28.5" customHeight="1" x14ac:dyDescent="0.25">
      <c r="A16" s="109">
        <v>12</v>
      </c>
      <c r="B16" s="53" t="s">
        <v>218</v>
      </c>
      <c r="C16" s="104" t="s">
        <v>203</v>
      </c>
      <c r="D16" s="112">
        <v>1</v>
      </c>
      <c r="E16" s="112">
        <v>5</v>
      </c>
      <c r="F16" s="119">
        <f t="shared" si="0"/>
        <v>49</v>
      </c>
      <c r="G16" s="121">
        <v>3997</v>
      </c>
      <c r="H16" s="112">
        <v>49</v>
      </c>
      <c r="I16" s="120">
        <v>0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s="27" customFormat="1" ht="28.5" customHeight="1" x14ac:dyDescent="0.25">
      <c r="A17" s="109">
        <v>13</v>
      </c>
      <c r="B17" s="53" t="s">
        <v>219</v>
      </c>
      <c r="C17" s="104" t="s">
        <v>203</v>
      </c>
      <c r="D17" s="112">
        <v>1</v>
      </c>
      <c r="E17" s="112">
        <v>4</v>
      </c>
      <c r="F17" s="119">
        <f t="shared" si="0"/>
        <v>50</v>
      </c>
      <c r="G17" s="112">
        <v>2084</v>
      </c>
      <c r="H17" s="112">
        <v>46</v>
      </c>
      <c r="I17" s="120">
        <v>4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1:29" s="27" customFormat="1" ht="28.5" customHeight="1" thickBot="1" x14ac:dyDescent="0.3">
      <c r="A18" s="110">
        <v>14</v>
      </c>
      <c r="B18" s="105" t="s">
        <v>200</v>
      </c>
      <c r="C18" s="126" t="s">
        <v>202</v>
      </c>
      <c r="D18" s="114">
        <v>1</v>
      </c>
      <c r="E18" s="114">
        <v>2</v>
      </c>
      <c r="F18" s="122">
        <f t="shared" si="0"/>
        <v>7</v>
      </c>
      <c r="G18" s="114">
        <v>1100</v>
      </c>
      <c r="H18" s="114">
        <v>7</v>
      </c>
      <c r="I18" s="123">
        <v>0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ht="22.5" customHeight="1" thickBot="1" x14ac:dyDescent="0.25">
      <c r="A19" s="142" t="s">
        <v>30</v>
      </c>
      <c r="B19" s="143"/>
      <c r="C19" s="143"/>
      <c r="D19" s="124">
        <f>SUM(D5:D18)</f>
        <v>58</v>
      </c>
      <c r="E19" s="124">
        <f t="shared" ref="E19:I19" si="1">SUM(E5:E18)</f>
        <v>119</v>
      </c>
      <c r="F19" s="124">
        <f t="shared" si="1"/>
        <v>1462</v>
      </c>
      <c r="G19" s="124">
        <f t="shared" si="1"/>
        <v>128722</v>
      </c>
      <c r="H19" s="124">
        <f t="shared" si="1"/>
        <v>985</v>
      </c>
      <c r="I19" s="125">
        <f t="shared" si="1"/>
        <v>477</v>
      </c>
    </row>
  </sheetData>
  <sortState xmlns:xlrd2="http://schemas.microsoft.com/office/spreadsheetml/2017/richdata2" ref="B5:I18">
    <sortCondition descending="1" ref="D5:D18"/>
    <sortCondition descending="1" ref="G5:G18"/>
  </sortState>
  <mergeCells count="3">
    <mergeCell ref="A19:C19"/>
    <mergeCell ref="A1:I1"/>
    <mergeCell ref="A2:I2"/>
  </mergeCells>
  <pageMargins left="0.7" right="0.7" top="0.55000000000000004" bottom="0.62" header="0.3" footer="0.3"/>
  <pageSetup paperSize="9" scale="91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08C99-1A53-469A-9172-316CA1A9A2FD}">
  <sheetPr>
    <pageSetUpPr fitToPage="1"/>
  </sheetPr>
  <dimension ref="A1"/>
  <sheetViews>
    <sheetView showGridLines="0" tabSelected="1" zoomScaleNormal="100" workbookViewId="0">
      <selection activeCell="AB1" sqref="AB1"/>
    </sheetView>
  </sheetViews>
  <sheetFormatPr defaultRowHeight="15" x14ac:dyDescent="0.25"/>
  <sheetData/>
  <pageMargins left="0.34" right="0.28000000000000003" top="0.75" bottom="0.75" header="0.3" footer="0.3"/>
  <pageSetup scale="5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b4a0f53-9bb8-460b-b269-50cb14e5bee9">HPCSF73MRF7Q-24-52</_dlc_DocId>
    <_dlc_DocIdUrl xmlns="5b4a0f53-9bb8-460b-b269-50cb14e5bee9">
      <Url>http://sharepoint.cao.ac.za/_layouts/DocIdRedir.aspx?ID=HPCSF73MRF7Q-24-52</Url>
      <Description>HPCSF73MRF7Q-24-52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CF8A07A94501448904556545C2CC4A" ma:contentTypeVersion="0" ma:contentTypeDescription="Create a new document." ma:contentTypeScope="" ma:versionID="5d1f42ad86d64c9b9169cc532b7a934a">
  <xsd:schema xmlns:xsd="http://www.w3.org/2001/XMLSchema" xmlns:xs="http://www.w3.org/2001/XMLSchema" xmlns:p="http://schemas.microsoft.com/office/2006/metadata/properties" xmlns:ns2="5b4a0f53-9bb8-460b-b269-50cb14e5bee9" targetNamespace="http://schemas.microsoft.com/office/2006/metadata/properties" ma:root="true" ma:fieldsID="3d3112d8fb72751956acb6c66b25c5ff" ns2:_="">
    <xsd:import namespace="5b4a0f53-9bb8-460b-b269-50cb14e5bee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a0f53-9bb8-460b-b269-50cb14e5bee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A3618E-EFC5-42E0-9D63-30EBE531AC4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CE403C3-E5F6-4AA5-84D8-125EEDAD13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D7A1C7-99A3-4988-BAE5-EEAFB1F585A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5b4a0f53-9bb8-460b-b269-50cb14e5bee9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F252592-5AA4-4E68-888E-5BBA255F4F68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4BCE30FE-7A6E-4F10-AEDF-8FEDD67C12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4a0f53-9bb8-460b-b269-50cb14e5be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1. C-Fairs &amp; W-Shops Attended</vt:lpstr>
      <vt:lpstr>2. Career Fairs per District</vt:lpstr>
      <vt:lpstr>Chart1</vt:lpstr>
      <vt:lpstr>'1. C-Fairs &amp; W-Shops Attended'!Print_Area</vt:lpstr>
      <vt:lpstr>'2. Career Fairs per District'!Print_Area</vt:lpstr>
      <vt:lpstr>Chart1!Print_Area</vt:lpstr>
      <vt:lpstr>'1. C-Fairs &amp; W-Shops Attended'!Print_Titles</vt:lpstr>
      <vt:lpstr>'2. Career Fairs per District'!Print_Titles</vt:lpstr>
    </vt:vector>
  </TitlesOfParts>
  <Company>University of Cape Town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Pre-Install</dc:creator>
  <cp:lastModifiedBy>Shane Naicker</cp:lastModifiedBy>
  <cp:lastPrinted>2025-07-31T13:36:53Z</cp:lastPrinted>
  <dcterms:created xsi:type="dcterms:W3CDTF">2011-12-29T13:45:34Z</dcterms:created>
  <dcterms:modified xsi:type="dcterms:W3CDTF">2025-08-25T07:43:47Z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HPCSF73MRF7Q-24-44</vt:lpwstr>
  </property>
  <property fmtid="{D5CDD505-2E9C-101B-9397-08002B2CF9AE}" pid="3" name="_dlc_DocIdItemGuid">
    <vt:lpwstr>3f1b9274-b8f5-4402-a85e-17dd028ab671</vt:lpwstr>
  </property>
  <property fmtid="{D5CDD505-2E9C-101B-9397-08002B2CF9AE}" pid="4" name="_dlc_DocIdUrl">
    <vt:lpwstr>http://sharepoint.cao.ac.za/_layouts/DocIdRedir.aspx?ID=HPCSF73MRF7Q-24-44, HPCSF73MRF7Q-24-44</vt:lpwstr>
  </property>
  <property fmtid="{D5CDD505-2E9C-101B-9397-08002B2CF9AE}" pid="5" name="ContentTypeId">
    <vt:lpwstr>0x010100DDCF8A07A94501448904556545C2CC4A</vt:lpwstr>
  </property>
</Properties>
</file>