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1. Workload Statistics\Copy - SM\"/>
    </mc:Choice>
  </mc:AlternateContent>
  <xr:revisionPtr revIDLastSave="0" documentId="13_ncr:1_{8B5D2316-72D9-4C85-A77B-D65FD6C39539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 Data" sheetId="2" r:id="rId1"/>
    <sheet name="Char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G29" i="2" l="1"/>
  <c r="G18" i="2"/>
  <c r="G21" i="2" l="1"/>
  <c r="G11" i="2"/>
  <c r="H11" i="2" l="1"/>
  <c r="C13" i="2" s="1"/>
  <c r="H18" i="2"/>
  <c r="C14" i="2" s="1"/>
  <c r="H21" i="2"/>
  <c r="H24" i="2"/>
  <c r="H29" i="2"/>
  <c r="G31" i="2"/>
  <c r="C7" i="2" s="1"/>
  <c r="C15" i="2"/>
  <c r="C17" i="2"/>
  <c r="C16" i="2"/>
  <c r="C8" i="2" l="1"/>
  <c r="D7" i="2" s="1"/>
  <c r="C18" i="2"/>
  <c r="D17" i="2" l="1"/>
  <c r="D15" i="2"/>
  <c r="D14" i="2"/>
  <c r="D13" i="2"/>
  <c r="D16" i="2"/>
</calcChain>
</file>

<file path=xl/sharedStrings.xml><?xml version="1.0" encoding="utf-8"?>
<sst xmlns="http://schemas.openxmlformats.org/spreadsheetml/2006/main" count="29" uniqueCount="28">
  <si>
    <t>Number Sent</t>
  </si>
  <si>
    <t>Letters sent by email</t>
  </si>
  <si>
    <t>Acknowledgement Letters Sent</t>
  </si>
  <si>
    <t>Offer Letters Sent</t>
  </si>
  <si>
    <t>Change of Mind Processed Letters Sent</t>
  </si>
  <si>
    <t>Other Letters Sent</t>
  </si>
  <si>
    <t>LETTER ACKNOWLEDGEMENTLATE</t>
  </si>
  <si>
    <t>LETTER ACKNOWLEDGEMENTLATE - LCR</t>
  </si>
  <si>
    <t>LETTER COMBINATION PAYMENT OUTSTANDING</t>
  </si>
  <si>
    <t>LETTER COMBINATION PAYMENT OUTSTANDING - LCR</t>
  </si>
  <si>
    <t>LETTER COMPROCESSED - LCR</t>
  </si>
  <si>
    <t>LETTER NOCHOICES</t>
  </si>
  <si>
    <t>LETTER ACKNOWLEDGEMENT</t>
  </si>
  <si>
    <t>LETTER ACKNOWLEDGEMENT - LCR</t>
  </si>
  <si>
    <t>LETTER OFFER - LCR</t>
  </si>
  <si>
    <t>LETTER PAYMENTOUTSTANDING - LCR</t>
  </si>
  <si>
    <t>LETTER PAYMENTOUTSTANDING</t>
  </si>
  <si>
    <t>LETTER RDPAYMENT</t>
  </si>
  <si>
    <t>LETTER SUMMARYLETTER - LCR</t>
  </si>
  <si>
    <t>LETTER SUMMARYLETTER</t>
  </si>
  <si>
    <t>Letter Category</t>
  </si>
  <si>
    <t>Letter Delivery Method</t>
  </si>
  <si>
    <t>Letter Name</t>
  </si>
  <si>
    <t>SUMMARY DATA (Used in Chart)</t>
  </si>
  <si>
    <t>Letter Communication Stats (2026 Entry)</t>
  </si>
  <si>
    <t>Breakdown of Different Letters Sent</t>
  </si>
  <si>
    <t>Payment Outstanding Letters Sent</t>
  </si>
  <si>
    <t>Sent by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</si>
</sst>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20"/>
      <color theme="1"/>
      <name val="Tahoma"/>
      <family val="2"/>
    </font>
    <font>
      <sz val="11"/>
      <color theme="1"/>
      <name val="Tahoma"/>
      <family val="2"/>
    </font>
    <font>
      <b/>
      <sz val="18"/>
      <color theme="1"/>
      <name val="Tahoma"/>
      <family val="2"/>
    </font>
    <font>
      <b/>
      <u/>
      <sz val="16"/>
      <color theme="1"/>
      <name val="Tahoma"/>
      <family val="2"/>
    </font>
    <font>
      <b/>
      <sz val="11"/>
      <color theme="1"/>
      <name val="Tahoma"/>
      <family val="2"/>
    </font>
    <font>
      <sz val="11"/>
      <color rgb="FFFF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2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164" fontId="2" fillId="3" borderId="1" xfId="0" applyNumberFormat="1" applyFont="1" applyFill="1" applyBorder="1"/>
    <xf numFmtId="10" fontId="2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165" fontId="2" fillId="0" borderId="0" xfId="0" applyNumberFormat="1" applyFont="1"/>
    <xf numFmtId="164" fontId="5" fillId="0" borderId="1" xfId="0" applyNumberFormat="1" applyFont="1" applyBorder="1"/>
    <xf numFmtId="164" fontId="2" fillId="4" borderId="0" xfId="0" applyNumberFormat="1" applyFont="1" applyFill="1"/>
    <xf numFmtId="164" fontId="2" fillId="4" borderId="1" xfId="0" applyNumberFormat="1" applyFont="1" applyFill="1" applyBorder="1"/>
    <xf numFmtId="164" fontId="2" fillId="5" borderId="1" xfId="0" applyNumberFormat="1" applyFont="1" applyFill="1" applyBorder="1"/>
    <xf numFmtId="164" fontId="2" fillId="8" borderId="1" xfId="0" applyNumberFormat="1" applyFont="1" applyFill="1" applyBorder="1"/>
    <xf numFmtId="164" fontId="2" fillId="6" borderId="1" xfId="0" applyNumberFormat="1" applyFont="1" applyFill="1" applyBorder="1"/>
    <xf numFmtId="164" fontId="2" fillId="7" borderId="1" xfId="0" applyNumberFormat="1" applyFont="1" applyFill="1" applyBorder="1"/>
    <xf numFmtId="164" fontId="2" fillId="5" borderId="0" xfId="0" applyNumberFormat="1" applyFont="1" applyFill="1"/>
    <xf numFmtId="164" fontId="2" fillId="0" borderId="0" xfId="0" applyNumberFormat="1" applyFont="1" applyAlignment="1">
      <alignment horizontal="left" indent="1"/>
    </xf>
    <xf numFmtId="164" fontId="2" fillId="8" borderId="0" xfId="0" applyNumberFormat="1" applyFont="1" applyFill="1"/>
    <xf numFmtId="165" fontId="6" fillId="0" borderId="0" xfId="0" applyNumberFormat="1" applyFont="1" applyAlignment="1">
      <alignment horizontal="center"/>
    </xf>
    <xf numFmtId="164" fontId="2" fillId="6" borderId="0" xfId="0" applyNumberFormat="1" applyFont="1" applyFill="1"/>
    <xf numFmtId="164" fontId="2" fillId="7" borderId="0" xfId="0" applyNumberFormat="1" applyFont="1" applyFill="1"/>
    <xf numFmtId="164" fontId="5" fillId="3" borderId="1" xfId="0" applyNumberFormat="1" applyFont="1" applyFill="1" applyBorder="1"/>
    <xf numFmtId="164" fontId="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4" fillId="9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00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Letter Communication Stats </a:t>
            </a:r>
          </a:p>
          <a:p>
            <a:pPr>
              <a:defRPr sz="200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(2026 Entry)</a:t>
            </a:r>
          </a:p>
        </c:rich>
      </c:tx>
      <c:layout>
        <c:manualLayout>
          <c:xMode val="edge"/>
          <c:yMode val="edge"/>
          <c:x val="0.29387518851574607"/>
          <c:y val="1.0280601288475303E-2"/>
        </c:manualLayout>
      </c:layout>
      <c:overlay val="0"/>
    </c:title>
    <c:autoTitleDeleted val="0"/>
    <c:view3D>
      <c:rotX val="7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835860138206192"/>
          <c:y val="0.18398091147697446"/>
          <c:w val="0.59193355797978919"/>
          <c:h val="0.81546090829555395"/>
        </c:manualLayout>
      </c:layout>
      <c:pie3DChart>
        <c:varyColors val="1"/>
        <c:ser>
          <c:idx val="0"/>
          <c:order val="0"/>
          <c:spPr>
            <a:ln w="9525">
              <a:solidFill>
                <a:schemeClr val="tx1"/>
              </a:solidFill>
            </a:ln>
          </c:spPr>
          <c:explosion val="4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9352-4189-AC4B-93534BEE03F0}"/>
              </c:ext>
            </c:extLst>
          </c:dPt>
          <c:dPt>
            <c:idx val="1"/>
            <c:bubble3D val="0"/>
            <c:explosion val="8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352-4189-AC4B-93534BEE03F0}"/>
              </c:ext>
            </c:extLst>
          </c:dPt>
          <c:dPt>
            <c:idx val="2"/>
            <c:bubble3D val="0"/>
            <c:explosion val="3"/>
            <c:extLst>
              <c:ext xmlns:c16="http://schemas.microsoft.com/office/drawing/2014/chart" uri="{C3380CC4-5D6E-409C-BE32-E72D297353CC}">
                <c16:uniqueId val="{00000002-9352-4189-AC4B-93534BEE03F0}"/>
              </c:ext>
            </c:extLst>
          </c:dPt>
          <c:dPt>
            <c:idx val="3"/>
            <c:bubble3D val="0"/>
            <c:explosion val="9"/>
            <c:extLst>
              <c:ext xmlns:c16="http://schemas.microsoft.com/office/drawing/2014/chart" uri="{C3380CC4-5D6E-409C-BE32-E72D297353CC}">
                <c16:uniqueId val="{00000003-9352-4189-AC4B-93534BEE03F0}"/>
              </c:ext>
            </c:extLst>
          </c:dPt>
          <c:dPt>
            <c:idx val="4"/>
            <c:bubble3D val="0"/>
            <c:explosion val="13"/>
            <c:extLst>
              <c:ext xmlns:c16="http://schemas.microsoft.com/office/drawing/2014/chart" uri="{C3380CC4-5D6E-409C-BE32-E72D297353CC}">
                <c16:uniqueId val="{00000004-9352-4189-AC4B-93534BEE03F0}"/>
              </c:ext>
            </c:extLst>
          </c:dPt>
          <c:dPt>
            <c:idx val="5"/>
            <c:bubble3D val="0"/>
            <c:explosion val="9"/>
            <c:extLst>
              <c:ext xmlns:c16="http://schemas.microsoft.com/office/drawing/2014/chart" uri="{C3380CC4-5D6E-409C-BE32-E72D297353CC}">
                <c16:uniqueId val="{00000005-9352-4189-AC4B-93534BEE03F0}"/>
              </c:ext>
            </c:extLst>
          </c:dPt>
          <c:dPt>
            <c:idx val="6"/>
            <c:bubble3D val="0"/>
            <c:explosion val="8"/>
            <c:extLst>
              <c:ext xmlns:c16="http://schemas.microsoft.com/office/drawing/2014/chart" uri="{C3380CC4-5D6E-409C-BE32-E72D297353CC}">
                <c16:uniqueId val="{00000006-9352-4189-AC4B-93534BEE03F0}"/>
              </c:ext>
            </c:extLst>
          </c:dPt>
          <c:dPt>
            <c:idx val="7"/>
            <c:bubble3D val="0"/>
            <c:explosion val="7"/>
            <c:extLst>
              <c:ext xmlns:c16="http://schemas.microsoft.com/office/drawing/2014/chart" uri="{C3380CC4-5D6E-409C-BE32-E72D297353CC}">
                <c16:uniqueId val="{00000007-9352-4189-AC4B-93534BEE03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9352-4189-AC4B-93534BEE03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9352-4189-AC4B-93534BEE03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9352-4189-AC4B-93534BEE03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9352-4189-AC4B-93534BEE03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9352-4189-AC4B-93534BEE03F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E-9352-4189-AC4B-93534BEE03F0}"/>
              </c:ext>
            </c:extLst>
          </c:dPt>
          <c:dLbls>
            <c:dLbl>
              <c:idx val="0"/>
              <c:layout>
                <c:manualLayout>
                  <c:x val="-0.21869882185093112"/>
                  <c:y val="0.14305798138869005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400" b="1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FF4A83B6-3BD1-43FC-BEF4-C2E60352FB9A}" type="CELLRANGE">
                      <a:rPr lang="en-US" sz="1400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sz="1400" baseline="0">
                        <a:solidFill>
                          <a:schemeClr val="bg1"/>
                        </a:solidFill>
                      </a:rPr>
                      <a:t>, </a:t>
                    </a:r>
                    <a:fld id="{A4C74CA0-6AF6-4FD3-8525-0B3F9737BFBD}" type="CATEGORYNAME">
                      <a:rPr lang="en-US" sz="1400" baseline="0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sz="1400" baseline="0">
                        <a:solidFill>
                          <a:schemeClr val="bg1"/>
                        </a:solidFill>
                      </a:rPr>
                      <a:t>, </a:t>
                    </a:r>
                  </a:p>
                  <a:p>
                    <a:pPr>
                      <a:defRPr sz="1400" b="1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9AEECD1E-C318-48C4-AE75-76405A1AC5E0}" type="VALUE">
                      <a:rPr lang="en-US" sz="1400" baseline="0">
                        <a:solidFill>
                          <a:schemeClr val="bg1"/>
                        </a:solidFill>
                      </a:rPr>
                      <a:pPr>
                        <a:defRPr sz="1400"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ZA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16860626594639"/>
                      <c:h val="0.1635253320607651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352-4189-AC4B-93534BEE03F0}"/>
                </c:ext>
              </c:extLst>
            </c:dLbl>
            <c:dLbl>
              <c:idx val="1"/>
              <c:layout>
                <c:manualLayout>
                  <c:x val="0.26120397626032571"/>
                  <c:y val="-0.15567549510856604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2000" b="1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61DA21F6-66FA-4D64-A302-4AF72F7A195B}" type="CELLRANGE">
                      <a:rPr lang="en-US" sz="200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sz="2000" baseline="0">
                        <a:solidFill>
                          <a:schemeClr val="bg1"/>
                        </a:solidFill>
                      </a:rPr>
                      <a:t>, </a:t>
                    </a:r>
                  </a:p>
                  <a:p>
                    <a:pPr>
                      <a:defRPr sz="2000" b="1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E259F6B3-C823-49BF-825A-B0765A1C5C28}" type="CATEGORYNAME">
                      <a:rPr lang="en-US" sz="2000" baseline="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sz="2000" baseline="0">
                        <a:solidFill>
                          <a:schemeClr val="bg1"/>
                        </a:solidFill>
                      </a:rPr>
                      <a:t>, </a:t>
                    </a:r>
                  </a:p>
                  <a:p>
                    <a:pPr>
                      <a:defRPr sz="2000" b="1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4882508E-50C6-44FB-8CEB-5FDD6B420A6F}" type="VALUE">
                      <a:rPr lang="en-US" sz="2000" baseline="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ZA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546605411584197"/>
                      <c:h val="0.2011313131313131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352-4189-AC4B-93534BEE03F0}"/>
                </c:ext>
              </c:extLst>
            </c:dLbl>
            <c:dLbl>
              <c:idx val="2"/>
              <c:layout>
                <c:manualLayout>
                  <c:x val="-2.9079264786569397E-2"/>
                  <c:y val="6.7299371669450367E-2"/>
                </c:manualLayout>
              </c:layout>
              <c:tx>
                <c:rich>
                  <a:bodyPr/>
                  <a:lstStyle/>
                  <a:p>
                    <a:fld id="{BDDB45FF-AC77-4390-97A8-2E7FBEC4D9E5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</a:p>
                  <a:p>
                    <a:fld id="{8431A52B-631C-477D-8B90-0514835A2AA5}" type="CATEGORYNAME">
                      <a:rPr lang="en-US" baseline="0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340F39EA-0EBF-4126-8F3F-BBD5D8E28C7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19527303731997"/>
                      <c:h val="0.1133333333333333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352-4189-AC4B-93534BEE03F0}"/>
                </c:ext>
              </c:extLst>
            </c:dLbl>
            <c:dLbl>
              <c:idx val="3"/>
              <c:layout>
                <c:manualLayout>
                  <c:x val="-8.7689978081994982E-2"/>
                  <c:y val="4.6634057106498053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100" b="1"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30F1439C-7433-4D67-9093-49995F15573E}" type="CELLRANGE">
                      <a:rPr lang="en-US"/>
                      <a:pPr>
                        <a:defRPr sz="1100" b="1"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</a:p>
                  <a:p>
                    <a:pPr>
                      <a:defRPr sz="1100" b="1"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E9B22FCA-E96A-42A7-8123-1398EF30C2CE}" type="CATEGORYNAME">
                      <a:rPr lang="en-US" baseline="0"/>
                      <a:pPr>
                        <a:defRPr sz="1100" b="1"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pPr>
                      <a:defRPr sz="1100" b="1"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A55BF1A7-5B64-4A2A-8E06-DF98590970B6}" type="VALUE">
                      <a:rPr lang="en-US" baseline="0"/>
                      <a:pPr>
                        <a:defRPr sz="1100" b="1"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ZA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47199815777428"/>
                      <c:h val="0.1021212121212121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352-4189-AC4B-93534BEE03F0}"/>
                </c:ext>
              </c:extLst>
            </c:dLbl>
            <c:dLbl>
              <c:idx val="4"/>
              <c:layout>
                <c:manualLayout>
                  <c:x val="0.17812412411418233"/>
                  <c:y val="3.745080728545295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100" b="1"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B6CD7F43-5007-45BB-A8B1-91A2561BC98D}" type="CELLRANGE">
                      <a:rPr lang="en-US"/>
                      <a:pPr>
                        <a:defRPr sz="1100" b="1"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</a:p>
                  <a:p>
                    <a:pPr>
                      <a:defRPr sz="1100" b="1"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5B6330B1-8F37-4EF5-837E-F4888BECE8C4}" type="CATEGORYNAME">
                      <a:rPr lang="en-US" baseline="0"/>
                      <a:pPr>
                        <a:defRPr sz="1100" b="1"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pPr>
                      <a:defRPr sz="1100" b="1"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BAE18008-3B52-411C-9F30-20D385356E68}" type="VALUE">
                      <a:rPr lang="en-US" baseline="0"/>
                      <a:pPr>
                        <a:defRPr sz="1100" b="1"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t>[VALUE]</a:t>
                    </a:fld>
                    <a:endParaRPr lang="en-ZA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55794031960168"/>
                      <c:h val="9.808080808080806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352-4189-AC4B-93534BEE03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 Data'!$B$13:$B$17</c:f>
              <c:strCache>
                <c:ptCount val="5"/>
                <c:pt idx="0">
                  <c:v>Acknowledgement Letters Sent</c:v>
                </c:pt>
                <c:pt idx="1">
                  <c:v>Payment Outstanding Letters Sent</c:v>
                </c:pt>
                <c:pt idx="2">
                  <c:v>Change of Mind Processed Letters Sent</c:v>
                </c:pt>
                <c:pt idx="3">
                  <c:v>Offer Letters Sent</c:v>
                </c:pt>
                <c:pt idx="4">
                  <c:v>Other Letters Sent</c:v>
                </c:pt>
              </c:strCache>
            </c:strRef>
          </c:cat>
          <c:val>
            <c:numRef>
              <c:f>' Data'!$C$13:$C$17</c:f>
              <c:numCache>
                <c:formatCode>#,##0;[Red]#,##0</c:formatCode>
                <c:ptCount val="5"/>
                <c:pt idx="0">
                  <c:v>225220</c:v>
                </c:pt>
                <c:pt idx="1">
                  <c:v>359727</c:v>
                </c:pt>
                <c:pt idx="2">
                  <c:v>45367</c:v>
                </c:pt>
                <c:pt idx="3">
                  <c:v>71205</c:v>
                </c:pt>
                <c:pt idx="4">
                  <c:v>584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 Data'!$D$13:$D$17</c15:f>
                <c15:dlblRangeCache>
                  <c:ptCount val="5"/>
                  <c:pt idx="0">
                    <c:v>32.08%</c:v>
                  </c:pt>
                  <c:pt idx="1">
                    <c:v>51.24%</c:v>
                  </c:pt>
                  <c:pt idx="2">
                    <c:v>6.46%</c:v>
                  </c:pt>
                  <c:pt idx="3">
                    <c:v>10.14%</c:v>
                  </c:pt>
                  <c:pt idx="4">
                    <c:v>0.08%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9352-4189-AC4B-93534BEE03F0}"/>
            </c:ext>
          </c:extLst>
        </c:ser>
        <c:dLbls>
          <c:dLblPos val="bestFit"/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0.26289</cdr:x>
      <cdr:y>0.00863</cdr:y>
    </cdr:from>
    <cdr:to>
      <cdr:x>0.69811</cdr:x>
      <cdr:y>0.06619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90726" y="57150"/>
          <a:ext cx="32956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 sz="1100"/>
        </a:p>
      </cdr:txBody>
    </cdr:sp>
  </cdr:relSizeAnchor>
  <cdr:relSizeAnchor xmlns:cdr="http://schemas.openxmlformats.org/drawingml/2006/chartDrawing">
    <cdr:from>
      <cdr:x>0.7051</cdr:x>
      <cdr:y>0.90455</cdr:y>
    </cdr:from>
    <cdr:to>
      <cdr:x>0.9933</cdr:x>
      <cdr:y>0.98788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2F1CA05D-E384-1C80-A073-DE4E63E200F5}"/>
            </a:ext>
          </a:extLst>
        </cdr:cNvPr>
        <cdr:cNvSpPr txBox="1"/>
      </cdr:nvSpPr>
      <cdr:spPr>
        <a:xfrm xmlns:a="http://schemas.openxmlformats.org/drawingml/2006/main">
          <a:off x="6105525" y="5686425"/>
          <a:ext cx="2495550" cy="52387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ZA" sz="1400" b="1" kern="12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TOTAL</a:t>
          </a:r>
          <a:r>
            <a:rPr lang="en-ZA" sz="1400" b="1" kern="120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LETTERS SENT:</a:t>
          </a:r>
        </a:p>
        <a:p xmlns:a="http://schemas.openxmlformats.org/drawingml/2006/main">
          <a:pPr algn="ctr"/>
          <a:r>
            <a:rPr lang="en-ZA" sz="1400" b="1" kern="120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702,103</a:t>
          </a:r>
          <a:endParaRPr lang="en-ZA" sz="1400" b="1" kern="12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1"/>
  <sheetViews>
    <sheetView zoomScaleNormal="100" workbookViewId="0">
      <selection activeCell="B2" sqref="B2:H2"/>
    </sheetView>
  </sheetViews>
  <sheetFormatPr defaultRowHeight="14.25" x14ac:dyDescent="0.2"/>
  <cols>
    <col min="1" max="1" width="3.7109375" style="1" customWidth="1"/>
    <col min="2" max="2" width="39.7109375" style="1" customWidth="1"/>
    <col min="3" max="3" width="16.28515625" style="1" customWidth="1"/>
    <col min="4" max="4" width="10.28515625" style="12" customWidth="1"/>
    <col min="5" max="5" width="9.140625" style="1"/>
    <col min="6" max="6" width="56.85546875" style="1" customWidth="1"/>
    <col min="7" max="7" width="16.140625" style="1" customWidth="1"/>
    <col min="8" max="9" width="9.140625" style="1"/>
    <col min="10" max="10" width="29.42578125" style="1" bestFit="1" customWidth="1"/>
    <col min="11" max="16384" width="9.140625" style="1"/>
  </cols>
  <sheetData>
    <row r="2" spans="2:8" ht="25.5" x14ac:dyDescent="0.2">
      <c r="B2" s="28" t="s">
        <v>24</v>
      </c>
      <c r="C2" s="28"/>
      <c r="D2" s="28"/>
      <c r="E2" s="28"/>
      <c r="F2" s="28"/>
      <c r="G2" s="28"/>
      <c r="H2" s="28"/>
    </row>
    <row r="3" spans="2:8" ht="15" customHeight="1" x14ac:dyDescent="0.2">
      <c r="B3" s="2"/>
      <c r="C3" s="2"/>
      <c r="D3" s="3"/>
    </row>
    <row r="4" spans="2:8" ht="30.75" customHeight="1" x14ac:dyDescent="0.2">
      <c r="B4" s="29" t="s">
        <v>23</v>
      </c>
      <c r="C4" s="29"/>
      <c r="D4" s="29"/>
      <c r="F4" s="30" t="s">
        <v>25</v>
      </c>
      <c r="G4" s="30"/>
      <c r="H4" s="30"/>
    </row>
    <row r="5" spans="2:8" ht="15" customHeight="1" x14ac:dyDescent="0.2">
      <c r="B5" s="2"/>
      <c r="C5" s="2"/>
      <c r="D5" s="3"/>
    </row>
    <row r="6" spans="2:8" x14ac:dyDescent="0.2">
      <c r="B6" s="4" t="s">
        <v>21</v>
      </c>
      <c r="C6" s="4" t="s">
        <v>0</v>
      </c>
      <c r="D6" s="5"/>
      <c r="F6" s="6" t="s">
        <v>22</v>
      </c>
      <c r="G6" s="4" t="s">
        <v>27</v>
      </c>
    </row>
    <row r="7" spans="2:8" x14ac:dyDescent="0.2">
      <c r="B7" s="7" t="s">
        <v>1</v>
      </c>
      <c r="C7" s="8">
        <f>+G31</f>
        <v>702103</v>
      </c>
      <c r="D7" s="9">
        <f>+C7/C8</f>
        <v>1</v>
      </c>
      <c r="F7" s="7" t="s">
        <v>12</v>
      </c>
      <c r="G7" s="7">
        <v>228</v>
      </c>
    </row>
    <row r="8" spans="2:8" x14ac:dyDescent="0.2">
      <c r="C8" s="10">
        <f>SUM(C7:C7)</f>
        <v>702103</v>
      </c>
      <c r="D8" s="1"/>
      <c r="F8" s="7" t="s">
        <v>13</v>
      </c>
      <c r="G8" s="7">
        <v>201403</v>
      </c>
    </row>
    <row r="9" spans="2:8" x14ac:dyDescent="0.2">
      <c r="D9" s="1"/>
      <c r="F9" s="7" t="s">
        <v>6</v>
      </c>
      <c r="G9" s="7">
        <v>36</v>
      </c>
    </row>
    <row r="10" spans="2:8" x14ac:dyDescent="0.2">
      <c r="C10" s="10"/>
      <c r="D10" s="11"/>
      <c r="F10" s="7" t="s">
        <v>7</v>
      </c>
      <c r="G10" s="7">
        <v>23553</v>
      </c>
    </row>
    <row r="11" spans="2:8" x14ac:dyDescent="0.2">
      <c r="G11" s="13">
        <f>SUM(G7:G10)</f>
        <v>225220</v>
      </c>
      <c r="H11" s="14">
        <f>SUM(G11:G11)</f>
        <v>225220</v>
      </c>
    </row>
    <row r="12" spans="2:8" x14ac:dyDescent="0.2">
      <c r="B12" s="4" t="s">
        <v>20</v>
      </c>
      <c r="C12" s="4" t="s">
        <v>0</v>
      </c>
      <c r="D12" s="5"/>
    </row>
    <row r="13" spans="2:8" x14ac:dyDescent="0.2">
      <c r="B13" s="7" t="s">
        <v>2</v>
      </c>
      <c r="C13" s="15">
        <f>+H11</f>
        <v>225220</v>
      </c>
      <c r="D13" s="9">
        <f>+C13/C18</f>
        <v>0.32077914494027232</v>
      </c>
      <c r="F13" s="7" t="s">
        <v>8</v>
      </c>
      <c r="G13" s="7">
        <v>0</v>
      </c>
    </row>
    <row r="14" spans="2:8" x14ac:dyDescent="0.2">
      <c r="B14" s="7" t="s">
        <v>26</v>
      </c>
      <c r="C14" s="16">
        <f>+H18</f>
        <v>359727</v>
      </c>
      <c r="D14" s="9">
        <f>+C14/C18</f>
        <v>0.5123564491249859</v>
      </c>
      <c r="F14" s="7" t="s">
        <v>9</v>
      </c>
      <c r="G14" s="7">
        <v>0</v>
      </c>
    </row>
    <row r="15" spans="2:8" x14ac:dyDescent="0.2">
      <c r="B15" s="7" t="s">
        <v>4</v>
      </c>
      <c r="C15" s="17">
        <f>+H21</f>
        <v>45367</v>
      </c>
      <c r="D15" s="9">
        <f>+C15/C18</f>
        <v>6.461587544847408E-2</v>
      </c>
      <c r="F15" s="7" t="s">
        <v>16</v>
      </c>
      <c r="G15" s="7">
        <v>1</v>
      </c>
    </row>
    <row r="16" spans="2:8" x14ac:dyDescent="0.2">
      <c r="B16" s="7" t="s">
        <v>3</v>
      </c>
      <c r="C16" s="18">
        <f>+H24</f>
        <v>71205</v>
      </c>
      <c r="D16" s="9">
        <f>+C16/C18</f>
        <v>0.10141674369714984</v>
      </c>
      <c r="F16" s="7" t="s">
        <v>15</v>
      </c>
      <c r="G16" s="7">
        <v>359726</v>
      </c>
    </row>
    <row r="17" spans="2:8" x14ac:dyDescent="0.2">
      <c r="B17" s="7" t="s">
        <v>5</v>
      </c>
      <c r="C17" s="19">
        <f>+H29</f>
        <v>584</v>
      </c>
      <c r="D17" s="9">
        <f>+C17/C18</f>
        <v>8.3178678911783601E-4</v>
      </c>
      <c r="F17" s="7" t="s">
        <v>17</v>
      </c>
      <c r="G17" s="7">
        <v>0</v>
      </c>
    </row>
    <row r="18" spans="2:8" x14ac:dyDescent="0.2">
      <c r="C18" s="13">
        <f>SUM(C13:C17)</f>
        <v>702103</v>
      </c>
      <c r="D18" s="11"/>
      <c r="G18" s="13">
        <f>SUM(G13:G17)</f>
        <v>359727</v>
      </c>
      <c r="H18" s="20">
        <f>SUM(G18:G18)</f>
        <v>359727</v>
      </c>
    </row>
    <row r="19" spans="2:8" x14ac:dyDescent="0.2">
      <c r="E19" s="21"/>
    </row>
    <row r="20" spans="2:8" x14ac:dyDescent="0.2">
      <c r="F20" s="7" t="s">
        <v>10</v>
      </c>
      <c r="G20" s="7">
        <v>45367</v>
      </c>
    </row>
    <row r="21" spans="2:8" x14ac:dyDescent="0.2">
      <c r="G21" s="13">
        <f>SUM(G20:G20)</f>
        <v>45367</v>
      </c>
      <c r="H21" s="22">
        <f>SUM(G21:G21)</f>
        <v>45367</v>
      </c>
    </row>
    <row r="22" spans="2:8" x14ac:dyDescent="0.2">
      <c r="B22" s="27"/>
      <c r="C22" s="27"/>
      <c r="D22" s="23"/>
    </row>
    <row r="23" spans="2:8" x14ac:dyDescent="0.2">
      <c r="F23" s="7" t="s">
        <v>14</v>
      </c>
      <c r="G23" s="7">
        <v>71205</v>
      </c>
    </row>
    <row r="24" spans="2:8" x14ac:dyDescent="0.2">
      <c r="G24" s="13">
        <f>+G23</f>
        <v>71205</v>
      </c>
      <c r="H24" s="24">
        <f>SUM(G24:G24)</f>
        <v>71205</v>
      </c>
    </row>
    <row r="26" spans="2:8" x14ac:dyDescent="0.2">
      <c r="F26" s="7" t="s">
        <v>19</v>
      </c>
      <c r="G26" s="7">
        <v>32</v>
      </c>
    </row>
    <row r="27" spans="2:8" x14ac:dyDescent="0.2">
      <c r="F27" s="7" t="s">
        <v>18</v>
      </c>
      <c r="G27" s="7">
        <v>552</v>
      </c>
    </row>
    <row r="28" spans="2:8" x14ac:dyDescent="0.2">
      <c r="F28" s="7" t="s">
        <v>11</v>
      </c>
      <c r="G28" s="7">
        <v>0</v>
      </c>
    </row>
    <row r="29" spans="2:8" x14ac:dyDescent="0.2">
      <c r="G29" s="13">
        <f>SUM(G26:G28)</f>
        <v>584</v>
      </c>
      <c r="H29" s="25">
        <f>SUM(G29:G29)</f>
        <v>584</v>
      </c>
    </row>
    <row r="31" spans="2:8" x14ac:dyDescent="0.2">
      <c r="G31" s="26">
        <f>SUM(G29,G24,G21,G18,G11)</f>
        <v>702103</v>
      </c>
    </row>
  </sheetData>
  <sortState xmlns:xlrd2="http://schemas.microsoft.com/office/spreadsheetml/2017/richdata2" ref="F7:G25">
    <sortCondition ref="F7:F25"/>
  </sortState>
  <mergeCells count="4">
    <mergeCell ref="B22:C22"/>
    <mergeCell ref="B2:H2"/>
    <mergeCell ref="B4:D4"/>
    <mergeCell ref="F4:H4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 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</dc:creator>
  <cp:lastModifiedBy>Shane Naicker</cp:lastModifiedBy>
  <cp:lastPrinted>2026-07-27T11:17:23Z</cp:lastPrinted>
  <dcterms:created xsi:type="dcterms:W3CDTF">2017-07-28T10:33:05Z</dcterms:created>
  <dcterms:modified xsi:type="dcterms:W3CDTF">2026-08-03T04:59:44Z</dcterms:modified>
</cp:coreProperties>
</file>