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dbnfs02\data\NetworkShares\CAO-IT\2026 AGM\3. Institutional Data\UNIZULU\Copy - SM\"/>
    </mc:Choice>
  </mc:AlternateContent>
  <xr:revisionPtr revIDLastSave="0" documentId="13_ncr:1_{3D20A865-3E4A-44A6-ADE6-917BF660E98C}" xr6:coauthVersionLast="47" xr6:coauthVersionMax="47" xr10:uidLastSave="{00000000-0000-0000-0000-000000000000}"/>
  <bookViews>
    <workbookView xWindow="-120" yWindow="-120" windowWidth="29040" windowHeight="15840" tabRatio="721" activeTab="1" xr2:uid="{00000000-000D-0000-FFFF-FFFF00000000}"/>
  </bookViews>
  <sheets>
    <sheet name="Data" sheetId="12" r:id="rId1"/>
    <sheet name="Chart" sheetId="15" r:id="rId2"/>
  </sheets>
  <definedNames>
    <definedName name="_xlnm.Print_Area" localSheetId="0">Data!$B$2:$H$27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7" i="12" l="1"/>
  <c r="F27" i="12"/>
  <c r="D27" i="12"/>
  <c r="D26" i="12"/>
  <c r="F26" i="12"/>
  <c r="H26" i="12"/>
  <c r="D25" i="12"/>
  <c r="F25" i="12"/>
  <c r="H25" i="12"/>
  <c r="D24" i="12"/>
  <c r="F24" i="12"/>
  <c r="H24" i="12"/>
  <c r="H23" i="12"/>
  <c r="F23" i="12"/>
  <c r="D23" i="12"/>
  <c r="H22" i="12"/>
  <c r="F22" i="12"/>
  <c r="D22" i="12"/>
  <c r="H6" i="12"/>
  <c r="H7" i="12"/>
  <c r="H8" i="12"/>
  <c r="H9" i="12"/>
  <c r="H10" i="12"/>
  <c r="H11" i="12"/>
  <c r="H12" i="12"/>
  <c r="H13" i="12"/>
  <c r="H14" i="12"/>
  <c r="H15" i="12"/>
  <c r="H16" i="12"/>
  <c r="H17" i="12"/>
  <c r="H18" i="12"/>
  <c r="H19" i="12"/>
  <c r="H20" i="12"/>
  <c r="H21" i="12"/>
  <c r="H5" i="12"/>
  <c r="F6" i="12"/>
  <c r="F7" i="12"/>
  <c r="F8" i="12"/>
  <c r="F9" i="12"/>
  <c r="F10" i="12"/>
  <c r="F11" i="12"/>
  <c r="F12" i="12"/>
  <c r="F13" i="12"/>
  <c r="F14" i="12"/>
  <c r="F15" i="12"/>
  <c r="F16" i="12"/>
  <c r="F17" i="12"/>
  <c r="F18" i="12"/>
  <c r="F19" i="12"/>
  <c r="F20" i="12"/>
  <c r="F21" i="12"/>
  <c r="F5" i="12"/>
  <c r="D7" i="12"/>
  <c r="D8" i="12"/>
  <c r="D9" i="12"/>
  <c r="D10" i="12"/>
  <c r="D11" i="12"/>
  <c r="D12" i="12"/>
  <c r="D13" i="12"/>
  <c r="D14" i="12"/>
  <c r="D15" i="12"/>
  <c r="D16" i="12"/>
  <c r="D17" i="12"/>
  <c r="D18" i="12"/>
  <c r="D19" i="12"/>
  <c r="D20" i="12"/>
  <c r="D21" i="12"/>
  <c r="D6" i="12"/>
  <c r="D5" i="12"/>
</calcChain>
</file>

<file path=xl/sharedStrings.xml><?xml version="1.0" encoding="utf-8"?>
<sst xmlns="http://schemas.openxmlformats.org/spreadsheetml/2006/main" count="32" uniqueCount="32">
  <si>
    <t>African Applicants 
% Increase/ Decrease</t>
  </si>
  <si>
    <t>Data used in chart</t>
  </si>
  <si>
    <t>African Male</t>
  </si>
  <si>
    <t>African Female</t>
  </si>
  <si>
    <t>African Male  
% Increase/ Decrease</t>
  </si>
  <si>
    <t>African Female 
% Increase/ Decrease</t>
  </si>
  <si>
    <t>2020 Entry</t>
  </si>
  <si>
    <t>2021 Entry</t>
  </si>
  <si>
    <t>2022 Entry</t>
  </si>
  <si>
    <t>2023 Entry</t>
  </si>
  <si>
    <t>2024 Entry</t>
  </si>
  <si>
    <t>2025 Entry</t>
  </si>
  <si>
    <t>African Applicants Total</t>
  </si>
  <si>
    <t>2026 Entry</t>
  </si>
  <si>
    <t>UNIZULU African Applicants by Gender incl. Increase/Decrease (2003 - 2026 Entry)</t>
  </si>
  <si>
    <t>2003 Entry</t>
  </si>
  <si>
    <t>2004 Entry</t>
  </si>
  <si>
    <t>2005 Entry</t>
  </si>
  <si>
    <t>2006 Entry</t>
  </si>
  <si>
    <t>2007 Entry</t>
  </si>
  <si>
    <t>2008 Entry</t>
  </si>
  <si>
    <t>2009 Entry</t>
  </si>
  <si>
    <t>2010 Entry</t>
  </si>
  <si>
    <t>2011 Entry</t>
  </si>
  <si>
    <t>2012 Entry</t>
  </si>
  <si>
    <t>2013 Entry</t>
  </si>
  <si>
    <t>2014 Entry</t>
  </si>
  <si>
    <t>2015 Entry</t>
  </si>
  <si>
    <t>2016 Entry</t>
  </si>
  <si>
    <t>2017 Entry</t>
  </si>
  <si>
    <t xml:space="preserve">2018 Entry </t>
  </si>
  <si>
    <t>2019 Entry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</si>
</sst>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 ;[Red]\-#,##0\ "/>
    <numFmt numFmtId="165" formatCode="0_ ;[Red]\-0\ 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4"/>
      <color theme="1"/>
      <name val="Tahoma"/>
      <family val="2"/>
    </font>
    <font>
      <b/>
      <sz val="10"/>
      <color theme="1"/>
      <name val="Tahoma"/>
      <family val="2"/>
    </font>
    <font>
      <sz val="1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164" fontId="1" fillId="0" borderId="0" xfId="0" applyNumberFormat="1" applyFont="1" applyAlignment="1">
      <alignment horizontal="center" vertical="center"/>
    </xf>
    <xf numFmtId="165" fontId="1" fillId="0" borderId="0" xfId="0" applyNumberFormat="1" applyFont="1" applyAlignment="1">
      <alignment horizontal="center" vertical="center"/>
    </xf>
    <xf numFmtId="10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 wrapText="1"/>
    </xf>
    <xf numFmtId="165" fontId="3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10" fontId="3" fillId="2" borderId="1" xfId="0" applyNumberFormat="1" applyFont="1" applyFill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0" fontId="1" fillId="0" borderId="1" xfId="0" applyNumberFormat="1" applyFont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65" fontId="1" fillId="3" borderId="1" xfId="0" applyNumberFormat="1" applyFon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/>
    </xf>
    <xf numFmtId="10" fontId="1" fillId="3" borderId="1" xfId="0" applyNumberFormat="1" applyFont="1" applyFill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/>
    </xf>
    <xf numFmtId="164" fontId="1" fillId="3" borderId="2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r>
              <a:rPr lang="en-US" sz="2000">
                <a:solidFill>
                  <a:schemeClr val="tx1"/>
                </a:solidFill>
              </a:rPr>
              <a:t>UNIZULU African Applicants by Gender</a:t>
            </a:r>
          </a:p>
          <a:p>
            <a:pPr>
              <a:defRPr/>
            </a:pPr>
            <a:r>
              <a:rPr lang="en-US" sz="1800">
                <a:solidFill>
                  <a:srgbClr val="C00000"/>
                </a:solidFill>
              </a:rPr>
              <a:t>(2022 - 2026 Entry)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4"/>
          <c:order val="0"/>
          <c:tx>
            <c:strRef>
              <c:f>Data!$C$3</c:f>
              <c:strCache>
                <c:ptCount val="1"/>
                <c:pt idx="0">
                  <c:v>African Applicants Total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Data!$B$4:$B$27</c15:sqref>
                  </c15:fullRef>
                </c:ext>
              </c:extLst>
              <c:f>Data!$B$23:$B$27</c:f>
              <c:strCache>
                <c:ptCount val="5"/>
                <c:pt idx="0">
                  <c:v>2022 Entry</c:v>
                </c:pt>
                <c:pt idx="1">
                  <c:v>2023 Entry</c:v>
                </c:pt>
                <c:pt idx="2">
                  <c:v>2024 Entry</c:v>
                </c:pt>
                <c:pt idx="3">
                  <c:v>2025 Entry</c:v>
                </c:pt>
                <c:pt idx="4">
                  <c:v>2026 Entry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Data!$C$4:$C$27</c15:sqref>
                  </c15:fullRef>
                </c:ext>
              </c:extLst>
              <c:f>Data!$C$23:$C$27</c:f>
              <c:numCache>
                <c:formatCode>#,##0_ ;[Red]\-#,##0\ </c:formatCode>
                <c:ptCount val="5"/>
                <c:pt idx="0">
                  <c:v>133532</c:v>
                </c:pt>
                <c:pt idx="1">
                  <c:v>160268</c:v>
                </c:pt>
                <c:pt idx="2">
                  <c:v>181001</c:v>
                </c:pt>
                <c:pt idx="3">
                  <c:v>200862</c:v>
                </c:pt>
                <c:pt idx="4">
                  <c:v>224441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FD0-45EC-881F-CDAB5CA8D7E7}"/>
            </c:ext>
          </c:extLst>
        </c:ser>
        <c:ser>
          <c:idx val="3"/>
          <c:order val="2"/>
          <c:tx>
            <c:strRef>
              <c:f>Data!$E$3</c:f>
              <c:strCache>
                <c:ptCount val="1"/>
                <c:pt idx="0">
                  <c:v>African Male</c:v>
                </c:pt>
              </c:strCache>
            </c:strRef>
          </c:tx>
          <c:spPr>
            <a:solidFill>
              <a:schemeClr val="accent6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Data!$B$4:$B$27</c15:sqref>
                  </c15:fullRef>
                </c:ext>
              </c:extLst>
              <c:f>Data!$B$23:$B$27</c:f>
              <c:strCache>
                <c:ptCount val="5"/>
                <c:pt idx="0">
                  <c:v>2022 Entry</c:v>
                </c:pt>
                <c:pt idx="1">
                  <c:v>2023 Entry</c:v>
                </c:pt>
                <c:pt idx="2">
                  <c:v>2024 Entry</c:v>
                </c:pt>
                <c:pt idx="3">
                  <c:v>2025 Entry</c:v>
                </c:pt>
                <c:pt idx="4">
                  <c:v>2026 Entry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Data!$E$4:$E$27</c15:sqref>
                  </c15:fullRef>
                </c:ext>
              </c:extLst>
              <c:f>Data!$E$23:$E$27</c:f>
              <c:numCache>
                <c:formatCode>#,##0_ ;[Red]\-#,##0\ </c:formatCode>
                <c:ptCount val="5"/>
                <c:pt idx="0">
                  <c:v>48978</c:v>
                </c:pt>
                <c:pt idx="1">
                  <c:v>58560</c:v>
                </c:pt>
                <c:pt idx="2">
                  <c:v>65243</c:v>
                </c:pt>
                <c:pt idx="3">
                  <c:v>72289</c:v>
                </c:pt>
                <c:pt idx="4">
                  <c:v>79284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FD0-45EC-881F-CDAB5CA8D7E7}"/>
            </c:ext>
          </c:extLst>
        </c:ser>
        <c:ser>
          <c:idx val="0"/>
          <c:order val="4"/>
          <c:tx>
            <c:strRef>
              <c:f>Data!$G$3</c:f>
              <c:strCache>
                <c:ptCount val="1"/>
                <c:pt idx="0">
                  <c:v>African Female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Data!$B$4:$B$27</c15:sqref>
                  </c15:fullRef>
                </c:ext>
              </c:extLst>
              <c:f>Data!$B$23:$B$27</c:f>
              <c:strCache>
                <c:ptCount val="5"/>
                <c:pt idx="0">
                  <c:v>2022 Entry</c:v>
                </c:pt>
                <c:pt idx="1">
                  <c:v>2023 Entry</c:v>
                </c:pt>
                <c:pt idx="2">
                  <c:v>2024 Entry</c:v>
                </c:pt>
                <c:pt idx="3">
                  <c:v>2025 Entry</c:v>
                </c:pt>
                <c:pt idx="4">
                  <c:v>2026 Entry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Data!$G$4:$G$27</c15:sqref>
                  </c15:fullRef>
                </c:ext>
              </c:extLst>
              <c:f>Data!$G$23:$G$27</c:f>
              <c:numCache>
                <c:formatCode>#,##0_ ;[Red]\-#,##0\ </c:formatCode>
                <c:ptCount val="5"/>
                <c:pt idx="0">
                  <c:v>84554</c:v>
                </c:pt>
                <c:pt idx="1">
                  <c:v>101688</c:v>
                </c:pt>
                <c:pt idx="2">
                  <c:v>115758</c:v>
                </c:pt>
                <c:pt idx="3">
                  <c:v>128573</c:v>
                </c:pt>
                <c:pt idx="4">
                  <c:v>145157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D0-45EC-881F-CDAB5CA8D7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15"/>
        <c:axId val="92431872"/>
        <c:axId val="92433792"/>
      </c:barChart>
      <c:lineChart>
        <c:grouping val="standard"/>
        <c:varyColors val="0"/>
        <c:ser>
          <c:idx val="5"/>
          <c:order val="1"/>
          <c:tx>
            <c:strRef>
              <c:f>Data!$D$3</c:f>
              <c:strCache>
                <c:ptCount val="1"/>
                <c:pt idx="0">
                  <c:v>African Applicants 
% Increase/ Decrease</c:v>
                </c:pt>
              </c:strCache>
            </c:strRef>
          </c:tx>
          <c:spPr>
            <a:ln w="2222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5"/>
              </a:solidFill>
              <a:ln w="15875">
                <a:solidFill>
                  <a:schemeClr val="tx1"/>
                </a:solidFill>
                <a:round/>
              </a:ln>
              <a:effectLst/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Data!$B$4:$B$27</c15:sqref>
                  </c15:fullRef>
                </c:ext>
              </c:extLst>
              <c:f>Data!$B$23:$B$27</c:f>
              <c:strCache>
                <c:ptCount val="5"/>
                <c:pt idx="0">
                  <c:v>2022 Entry</c:v>
                </c:pt>
                <c:pt idx="1">
                  <c:v>2023 Entry</c:v>
                </c:pt>
                <c:pt idx="2">
                  <c:v>2024 Entry</c:v>
                </c:pt>
                <c:pt idx="3">
                  <c:v>2025 Entry</c:v>
                </c:pt>
                <c:pt idx="4">
                  <c:v>2026 Entry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Data!$D$4:$D$27</c15:sqref>
                  </c15:fullRef>
                </c:ext>
              </c:extLst>
              <c:f>Data!$D$23:$D$27</c:f>
              <c:numCache>
                <c:formatCode>0.00%</c:formatCode>
                <c:ptCount val="5"/>
                <c:pt idx="0">
                  <c:v>0.19138837091032379</c:v>
                </c:pt>
                <c:pt idx="1">
                  <c:v>0.20022166971212893</c:v>
                </c:pt>
                <c:pt idx="2">
                  <c:v>0.12936456435470586</c:v>
                </c:pt>
                <c:pt idx="3">
                  <c:v>0.10972867553217938</c:v>
                </c:pt>
                <c:pt idx="4">
                  <c:v>0.11738905318079079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FD0-45EC-881F-CDAB5CA8D7E7}"/>
            </c:ext>
          </c:extLst>
        </c:ser>
        <c:ser>
          <c:idx val="1"/>
          <c:order val="3"/>
          <c:tx>
            <c:strRef>
              <c:f>Data!$F$3</c:f>
              <c:strCache>
                <c:ptCount val="1"/>
                <c:pt idx="0">
                  <c:v>African Male  
% Increase/ Decrease</c:v>
                </c:pt>
              </c:strCache>
            </c:strRef>
          </c:tx>
          <c:spPr>
            <a:ln w="2222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75000"/>
                </a:schemeClr>
              </a:solidFill>
              <a:ln w="15875">
                <a:solidFill>
                  <a:schemeClr val="tx1"/>
                </a:solidFill>
                <a:round/>
              </a:ln>
              <a:effectLst/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Data!$B$4:$B$27</c15:sqref>
                  </c15:fullRef>
                </c:ext>
              </c:extLst>
              <c:f>Data!$B$23:$B$27</c:f>
              <c:strCache>
                <c:ptCount val="5"/>
                <c:pt idx="0">
                  <c:v>2022 Entry</c:v>
                </c:pt>
                <c:pt idx="1">
                  <c:v>2023 Entry</c:v>
                </c:pt>
                <c:pt idx="2">
                  <c:v>2024 Entry</c:v>
                </c:pt>
                <c:pt idx="3">
                  <c:v>2025 Entry</c:v>
                </c:pt>
                <c:pt idx="4">
                  <c:v>2026 Entry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Data!$F$4:$F$27</c15:sqref>
                  </c15:fullRef>
                </c:ext>
              </c:extLst>
              <c:f>Data!$F$23:$F$27</c:f>
              <c:numCache>
                <c:formatCode>0.00%</c:formatCode>
                <c:ptCount val="5"/>
                <c:pt idx="0">
                  <c:v>0.19601474933457058</c:v>
                </c:pt>
                <c:pt idx="1">
                  <c:v>0.19563885826289354</c:v>
                </c:pt>
                <c:pt idx="2">
                  <c:v>0.11412226775956284</c:v>
                </c:pt>
                <c:pt idx="3">
                  <c:v>0.10799626013518691</c:v>
                </c:pt>
                <c:pt idx="4">
                  <c:v>9.6764376322815371E-2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FD0-45EC-881F-CDAB5CA8D7E7}"/>
            </c:ext>
          </c:extLst>
        </c:ser>
        <c:ser>
          <c:idx val="2"/>
          <c:order val="5"/>
          <c:tx>
            <c:strRef>
              <c:f>Data!$H$3</c:f>
              <c:strCache>
                <c:ptCount val="1"/>
                <c:pt idx="0">
                  <c:v>African Female 
% Increase/ Decrease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15875">
                <a:solidFill>
                  <a:schemeClr val="tx1"/>
                </a:solidFill>
                <a:round/>
              </a:ln>
              <a:effectLst/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Data!$B$4:$B$27</c15:sqref>
                  </c15:fullRef>
                </c:ext>
              </c:extLst>
              <c:f>Data!$B$23:$B$27</c:f>
              <c:strCache>
                <c:ptCount val="5"/>
                <c:pt idx="0">
                  <c:v>2022 Entry</c:v>
                </c:pt>
                <c:pt idx="1">
                  <c:v>2023 Entry</c:v>
                </c:pt>
                <c:pt idx="2">
                  <c:v>2024 Entry</c:v>
                </c:pt>
                <c:pt idx="3">
                  <c:v>2025 Entry</c:v>
                </c:pt>
                <c:pt idx="4">
                  <c:v>2026 Entry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Data!$H$4:$H$27</c15:sqref>
                  </c15:fullRef>
                </c:ext>
              </c:extLst>
              <c:f>Data!$H$23:$H$27</c:f>
              <c:numCache>
                <c:formatCode>0.00%</c:formatCode>
                <c:ptCount val="5"/>
                <c:pt idx="0">
                  <c:v>0.18875829490496007</c:v>
                </c:pt>
                <c:pt idx="1">
                  <c:v>0.2026397331882584</c:v>
                </c:pt>
                <c:pt idx="2">
                  <c:v>0.13836440877979703</c:v>
                </c:pt>
                <c:pt idx="3">
                  <c:v>0.11070509165673215</c:v>
                </c:pt>
                <c:pt idx="4">
                  <c:v>0.12898509018223112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FD0-45EC-881F-CDAB5CA8D7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89798664"/>
        <c:axId val="689791120"/>
      </c:lineChart>
      <c:catAx>
        <c:axId val="9243187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92433792"/>
        <c:crosses val="autoZero"/>
        <c:auto val="1"/>
        <c:lblAlgn val="ctr"/>
        <c:lblOffset val="100"/>
        <c:noMultiLvlLbl val="0"/>
      </c:catAx>
      <c:valAx>
        <c:axId val="92433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[Red]\-#,##0\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92431872"/>
        <c:crosses val="autoZero"/>
        <c:crossBetween val="between"/>
      </c:valAx>
      <c:valAx>
        <c:axId val="689791120"/>
        <c:scaling>
          <c:orientation val="minMax"/>
        </c:scaling>
        <c:delete val="0"/>
        <c:axPos val="r"/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689798664"/>
        <c:crosses val="max"/>
        <c:crossBetween val="between"/>
      </c:valAx>
      <c:catAx>
        <c:axId val="6897986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89791120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800" b="0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</c:dTable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plotVisOnly val="1"/>
    <c:dispBlanksAs val="zero"/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CCEB1209-C2FB-46F7-BDEB-0EEB95CCBE43}">
  <sheetPr/>
  <sheetViews>
    <sheetView tabSelected="1" zoomScale="110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59091" cy="62865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5353934-3B71-96FD-F4CC-CF50790E1917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K27"/>
  <sheetViews>
    <sheetView zoomScaleNormal="100" workbookViewId="0">
      <selection activeCell="E13" sqref="E13"/>
    </sheetView>
  </sheetViews>
  <sheetFormatPr defaultRowHeight="12.75" x14ac:dyDescent="0.25"/>
  <cols>
    <col min="1" max="1" width="3.7109375" style="1" customWidth="1"/>
    <col min="2" max="2" width="19.140625" style="2" customWidth="1"/>
    <col min="3" max="3" width="17.28515625" style="1" customWidth="1"/>
    <col min="4" max="4" width="26.5703125" style="3" customWidth="1"/>
    <col min="5" max="5" width="10.5703125" style="1" customWidth="1"/>
    <col min="6" max="6" width="15.28515625" style="3" customWidth="1"/>
    <col min="7" max="7" width="10.140625" style="1" customWidth="1"/>
    <col min="8" max="8" width="16.85546875" style="3" bestFit="1" customWidth="1"/>
    <col min="9" max="9" width="22.7109375" style="1" customWidth="1"/>
    <col min="10" max="16384" width="9.140625" style="1"/>
  </cols>
  <sheetData>
    <row r="2" spans="2:8" ht="30" customHeight="1" x14ac:dyDescent="0.25">
      <c r="B2" s="18" t="s">
        <v>14</v>
      </c>
      <c r="C2" s="18"/>
      <c r="D2" s="18"/>
      <c r="E2" s="18"/>
      <c r="F2" s="18"/>
      <c r="G2" s="18"/>
      <c r="H2" s="18"/>
    </row>
    <row r="3" spans="2:8" s="4" customFormat="1" ht="40.5" customHeight="1" x14ac:dyDescent="0.25">
      <c r="B3" s="5"/>
      <c r="C3" s="6" t="s">
        <v>12</v>
      </c>
      <c r="D3" s="7" t="s">
        <v>0</v>
      </c>
      <c r="E3" s="6" t="s">
        <v>2</v>
      </c>
      <c r="F3" s="7" t="s">
        <v>4</v>
      </c>
      <c r="G3" s="6" t="s">
        <v>3</v>
      </c>
      <c r="H3" s="7" t="s">
        <v>5</v>
      </c>
    </row>
    <row r="4" spans="2:8" s="4" customFormat="1" ht="18" customHeight="1" x14ac:dyDescent="0.25">
      <c r="B4" s="8" t="s">
        <v>15</v>
      </c>
      <c r="C4" s="9">
        <v>2567</v>
      </c>
      <c r="D4" s="10"/>
      <c r="E4" s="9">
        <v>1066</v>
      </c>
      <c r="F4" s="10"/>
      <c r="G4" s="9">
        <v>1501</v>
      </c>
      <c r="H4" s="10"/>
    </row>
    <row r="5" spans="2:8" s="4" customFormat="1" ht="18" customHeight="1" x14ac:dyDescent="0.25">
      <c r="B5" s="8" t="s">
        <v>16</v>
      </c>
      <c r="C5" s="9">
        <v>3767</v>
      </c>
      <c r="D5" s="10">
        <f>+(C5-C4)/C4</f>
        <v>0.4674717569146864</v>
      </c>
      <c r="E5" s="9">
        <v>1609</v>
      </c>
      <c r="F5" s="10">
        <f>+(E5-E4)/E4</f>
        <v>0.50938086303939967</v>
      </c>
      <c r="G5" s="9">
        <v>2158</v>
      </c>
      <c r="H5" s="10">
        <f>+(G5-G4)/G4</f>
        <v>0.43770819453697535</v>
      </c>
    </row>
    <row r="6" spans="2:8" s="4" customFormat="1" ht="18" customHeight="1" x14ac:dyDescent="0.25">
      <c r="B6" s="8" t="s">
        <v>17</v>
      </c>
      <c r="C6" s="9">
        <v>5174</v>
      </c>
      <c r="D6" s="10">
        <f>+(C6-C5)/C5</f>
        <v>0.37350676931245025</v>
      </c>
      <c r="E6" s="9">
        <v>2278</v>
      </c>
      <c r="F6" s="10">
        <f t="shared" ref="F6:F26" si="0">+(E6-E5)/E5</f>
        <v>0.41578620261031696</v>
      </c>
      <c r="G6" s="9">
        <v>2896</v>
      </c>
      <c r="H6" s="10">
        <f t="shared" ref="H6:H26" si="1">+(G6-G5)/G5</f>
        <v>0.34198331788693237</v>
      </c>
    </row>
    <row r="7" spans="2:8" s="4" customFormat="1" ht="18" customHeight="1" x14ac:dyDescent="0.25">
      <c r="B7" s="8" t="s">
        <v>18</v>
      </c>
      <c r="C7" s="9">
        <v>8834</v>
      </c>
      <c r="D7" s="10">
        <f t="shared" ref="D7:D26" si="2">+(C7-C6)/C6</f>
        <v>0.70738306919211447</v>
      </c>
      <c r="E7" s="9">
        <v>3480</v>
      </c>
      <c r="F7" s="10">
        <f t="shared" si="0"/>
        <v>0.52765583845478492</v>
      </c>
      <c r="G7" s="9">
        <v>5354</v>
      </c>
      <c r="H7" s="10">
        <f t="shared" si="1"/>
        <v>0.84875690607734811</v>
      </c>
    </row>
    <row r="8" spans="2:8" s="4" customFormat="1" ht="18" customHeight="1" x14ac:dyDescent="0.25">
      <c r="B8" s="8" t="s">
        <v>19</v>
      </c>
      <c r="C8" s="9">
        <v>11197</v>
      </c>
      <c r="D8" s="10">
        <f t="shared" si="2"/>
        <v>0.26748924609463437</v>
      </c>
      <c r="E8" s="9">
        <v>4406</v>
      </c>
      <c r="F8" s="10">
        <f t="shared" si="0"/>
        <v>0.26609195402298852</v>
      </c>
      <c r="G8" s="9">
        <v>6791</v>
      </c>
      <c r="H8" s="10">
        <f t="shared" si="1"/>
        <v>0.26839745984310798</v>
      </c>
    </row>
    <row r="9" spans="2:8" s="4" customFormat="1" ht="18" customHeight="1" x14ac:dyDescent="0.25">
      <c r="B9" s="8" t="s">
        <v>20</v>
      </c>
      <c r="C9" s="9">
        <v>12532</v>
      </c>
      <c r="D9" s="10">
        <f t="shared" si="2"/>
        <v>0.11922836474055551</v>
      </c>
      <c r="E9" s="9">
        <v>4855</v>
      </c>
      <c r="F9" s="10">
        <f t="shared" si="0"/>
        <v>0.10190649114843395</v>
      </c>
      <c r="G9" s="9">
        <v>7677</v>
      </c>
      <c r="H9" s="10">
        <f t="shared" si="1"/>
        <v>0.13046679428655575</v>
      </c>
    </row>
    <row r="10" spans="2:8" s="4" customFormat="1" ht="18" customHeight="1" x14ac:dyDescent="0.25">
      <c r="B10" s="8" t="s">
        <v>21</v>
      </c>
      <c r="C10" s="9">
        <v>16769</v>
      </c>
      <c r="D10" s="10">
        <f t="shared" si="2"/>
        <v>0.33809447813597193</v>
      </c>
      <c r="E10" s="9">
        <v>6144</v>
      </c>
      <c r="F10" s="10">
        <f t="shared" si="0"/>
        <v>0.26549948506694132</v>
      </c>
      <c r="G10" s="9">
        <v>10623</v>
      </c>
      <c r="H10" s="10">
        <f t="shared" si="1"/>
        <v>0.38374364986322784</v>
      </c>
    </row>
    <row r="11" spans="2:8" s="4" customFormat="1" ht="18" customHeight="1" x14ac:dyDescent="0.25">
      <c r="B11" s="8" t="s">
        <v>22</v>
      </c>
      <c r="C11" s="9">
        <v>41110</v>
      </c>
      <c r="D11" s="10">
        <f t="shared" si="2"/>
        <v>1.4515474983600691</v>
      </c>
      <c r="E11" s="9">
        <v>14043</v>
      </c>
      <c r="F11" s="10">
        <f t="shared" si="0"/>
        <v>1.28564453125</v>
      </c>
      <c r="G11" s="9">
        <v>27063</v>
      </c>
      <c r="H11" s="10">
        <f t="shared" si="1"/>
        <v>1.5475854278452414</v>
      </c>
    </row>
    <row r="12" spans="2:8" s="4" customFormat="1" ht="18" customHeight="1" x14ac:dyDescent="0.25">
      <c r="B12" s="8" t="s">
        <v>23</v>
      </c>
      <c r="C12" s="9">
        <v>44825</v>
      </c>
      <c r="D12" s="10">
        <f t="shared" si="2"/>
        <v>9.0367307224519577E-2</v>
      </c>
      <c r="E12" s="9">
        <v>15977</v>
      </c>
      <c r="F12" s="10">
        <f t="shared" si="0"/>
        <v>0.13771986042868334</v>
      </c>
      <c r="G12" s="9">
        <v>28847</v>
      </c>
      <c r="H12" s="10">
        <f t="shared" si="1"/>
        <v>6.5920260133761968E-2</v>
      </c>
    </row>
    <row r="13" spans="2:8" s="4" customFormat="1" ht="18" customHeight="1" x14ac:dyDescent="0.25">
      <c r="B13" s="8" t="s">
        <v>24</v>
      </c>
      <c r="C13" s="9">
        <v>49851</v>
      </c>
      <c r="D13" s="10">
        <f t="shared" si="2"/>
        <v>0.11212493028443948</v>
      </c>
      <c r="E13" s="9">
        <v>18371</v>
      </c>
      <c r="F13" s="10">
        <f t="shared" si="0"/>
        <v>0.14984039556862991</v>
      </c>
      <c r="G13" s="9">
        <v>31480</v>
      </c>
      <c r="H13" s="10">
        <f t="shared" si="1"/>
        <v>9.1274655943425653E-2</v>
      </c>
    </row>
    <row r="14" spans="2:8" s="4" customFormat="1" ht="18" customHeight="1" x14ac:dyDescent="0.25">
      <c r="B14" s="8" t="s">
        <v>25</v>
      </c>
      <c r="C14" s="9">
        <v>59982</v>
      </c>
      <c r="D14" s="10">
        <f t="shared" si="2"/>
        <v>0.20322561232472769</v>
      </c>
      <c r="E14" s="9">
        <v>22922</v>
      </c>
      <c r="F14" s="10">
        <f t="shared" si="0"/>
        <v>0.24772739644004138</v>
      </c>
      <c r="G14" s="9">
        <v>37058</v>
      </c>
      <c r="H14" s="10">
        <f t="shared" si="1"/>
        <v>0.17719186785260482</v>
      </c>
    </row>
    <row r="15" spans="2:8" s="4" customFormat="1" ht="18" customHeight="1" x14ac:dyDescent="0.25">
      <c r="B15" s="8" t="s">
        <v>26</v>
      </c>
      <c r="C15" s="9">
        <v>74276</v>
      </c>
      <c r="D15" s="10">
        <f t="shared" si="2"/>
        <v>0.23830482478076756</v>
      </c>
      <c r="E15" s="9">
        <v>27959</v>
      </c>
      <c r="F15" s="10">
        <f t="shared" si="0"/>
        <v>0.21974522292993631</v>
      </c>
      <c r="G15" s="9">
        <v>46313</v>
      </c>
      <c r="H15" s="10">
        <f t="shared" si="1"/>
        <v>0.24974364509687516</v>
      </c>
    </row>
    <row r="16" spans="2:8" s="4" customFormat="1" ht="18" customHeight="1" x14ac:dyDescent="0.25">
      <c r="B16" s="8" t="s">
        <v>27</v>
      </c>
      <c r="C16" s="9">
        <v>76718</v>
      </c>
      <c r="D16" s="10">
        <f t="shared" si="2"/>
        <v>3.2877376272281759E-2</v>
      </c>
      <c r="E16" s="9">
        <v>28947</v>
      </c>
      <c r="F16" s="10">
        <f t="shared" si="0"/>
        <v>3.5337458421259703E-2</v>
      </c>
      <c r="G16" s="9">
        <v>47502</v>
      </c>
      <c r="H16" s="10">
        <f t="shared" si="1"/>
        <v>2.5673137132122732E-2</v>
      </c>
    </row>
    <row r="17" spans="2:11" s="4" customFormat="1" ht="18" customHeight="1" x14ac:dyDescent="0.25">
      <c r="B17" s="11" t="s">
        <v>28</v>
      </c>
      <c r="C17" s="9">
        <v>79425</v>
      </c>
      <c r="D17" s="10">
        <f t="shared" si="2"/>
        <v>3.5285069996610963E-2</v>
      </c>
      <c r="E17" s="12">
        <v>30253</v>
      </c>
      <c r="F17" s="10">
        <f t="shared" si="0"/>
        <v>4.5116937851936295E-2</v>
      </c>
      <c r="G17" s="12">
        <v>49094</v>
      </c>
      <c r="H17" s="10">
        <f t="shared" si="1"/>
        <v>3.3514378341964551E-2</v>
      </c>
    </row>
    <row r="18" spans="2:11" s="4" customFormat="1" ht="18" customHeight="1" x14ac:dyDescent="0.25">
      <c r="B18" s="11" t="s">
        <v>29</v>
      </c>
      <c r="C18" s="12">
        <v>76300</v>
      </c>
      <c r="D18" s="10">
        <f t="shared" si="2"/>
        <v>-3.9345294302801384E-2</v>
      </c>
      <c r="E18" s="12">
        <v>28165</v>
      </c>
      <c r="F18" s="10">
        <f t="shared" si="0"/>
        <v>-6.9017948633193396E-2</v>
      </c>
      <c r="G18" s="12">
        <v>48091</v>
      </c>
      <c r="H18" s="10">
        <f t="shared" si="1"/>
        <v>-2.0430195135861817E-2</v>
      </c>
    </row>
    <row r="19" spans="2:11" s="4" customFormat="1" ht="18" customHeight="1" x14ac:dyDescent="0.25">
      <c r="B19" s="13" t="s">
        <v>30</v>
      </c>
      <c r="C19" s="9">
        <v>81706</v>
      </c>
      <c r="D19" s="10">
        <f t="shared" si="2"/>
        <v>7.08519003931848E-2</v>
      </c>
      <c r="E19" s="14">
        <v>30510</v>
      </c>
      <c r="F19" s="10">
        <f t="shared" si="0"/>
        <v>8.3259364459435464E-2</v>
      </c>
      <c r="G19" s="14">
        <v>51196</v>
      </c>
      <c r="H19" s="10">
        <f t="shared" si="1"/>
        <v>6.4565095340084422E-2</v>
      </c>
    </row>
    <row r="20" spans="2:11" s="4" customFormat="1" ht="18" customHeight="1" x14ac:dyDescent="0.25">
      <c r="B20" s="13" t="s">
        <v>31</v>
      </c>
      <c r="C20" s="14">
        <v>89642</v>
      </c>
      <c r="D20" s="10">
        <f t="shared" si="2"/>
        <v>9.7128729836242142E-2</v>
      </c>
      <c r="E20" s="9">
        <v>32767</v>
      </c>
      <c r="F20" s="10">
        <f t="shared" si="0"/>
        <v>7.3975745657161585E-2</v>
      </c>
      <c r="G20" s="9">
        <v>56875</v>
      </c>
      <c r="H20" s="10">
        <f t="shared" si="1"/>
        <v>0.11092663489335104</v>
      </c>
    </row>
    <row r="21" spans="2:11" s="4" customFormat="1" ht="18" customHeight="1" x14ac:dyDescent="0.25">
      <c r="B21" s="13" t="s">
        <v>6</v>
      </c>
      <c r="C21" s="14">
        <v>95717</v>
      </c>
      <c r="D21" s="10">
        <f t="shared" si="2"/>
        <v>6.7769572298699274E-2</v>
      </c>
      <c r="E21" s="9">
        <v>35410</v>
      </c>
      <c r="F21" s="10">
        <f t="shared" si="0"/>
        <v>8.0660420545060577E-2</v>
      </c>
      <c r="G21" s="12">
        <v>60307</v>
      </c>
      <c r="H21" s="10">
        <f t="shared" si="1"/>
        <v>6.0342857142857143E-2</v>
      </c>
    </row>
    <row r="22" spans="2:11" s="4" customFormat="1" ht="18" customHeight="1" x14ac:dyDescent="0.25">
      <c r="B22" s="11" t="s">
        <v>7</v>
      </c>
      <c r="C22" s="12">
        <v>112081</v>
      </c>
      <c r="D22" s="10">
        <f t="shared" si="2"/>
        <v>0.17096231599402406</v>
      </c>
      <c r="E22" s="12">
        <v>40951</v>
      </c>
      <c r="F22" s="10">
        <f t="shared" si="0"/>
        <v>0.15648121999435188</v>
      </c>
      <c r="G22" s="12">
        <v>71128</v>
      </c>
      <c r="H22" s="10">
        <f t="shared" si="1"/>
        <v>0.17943190674382742</v>
      </c>
    </row>
    <row r="23" spans="2:11" ht="18" customHeight="1" x14ac:dyDescent="0.25">
      <c r="B23" s="15" t="s">
        <v>8</v>
      </c>
      <c r="C23" s="16">
        <v>133532</v>
      </c>
      <c r="D23" s="17">
        <f t="shared" si="2"/>
        <v>0.19138837091032379</v>
      </c>
      <c r="E23" s="16">
        <v>48978</v>
      </c>
      <c r="F23" s="17">
        <f t="shared" si="0"/>
        <v>0.19601474933457058</v>
      </c>
      <c r="G23" s="16">
        <v>84554</v>
      </c>
      <c r="H23" s="17">
        <f t="shared" si="1"/>
        <v>0.18875829490496007</v>
      </c>
      <c r="I23" s="19" t="s">
        <v>1</v>
      </c>
      <c r="J23" s="4"/>
      <c r="K23" s="4"/>
    </row>
    <row r="24" spans="2:11" ht="18" customHeight="1" x14ac:dyDescent="0.25">
      <c r="B24" s="15" t="s">
        <v>9</v>
      </c>
      <c r="C24" s="16">
        <v>160268</v>
      </c>
      <c r="D24" s="17">
        <f t="shared" si="2"/>
        <v>0.20022166971212893</v>
      </c>
      <c r="E24" s="16">
        <v>58560</v>
      </c>
      <c r="F24" s="17">
        <f t="shared" si="0"/>
        <v>0.19563885826289354</v>
      </c>
      <c r="G24" s="16">
        <v>101688</v>
      </c>
      <c r="H24" s="17">
        <f t="shared" si="1"/>
        <v>0.2026397331882584</v>
      </c>
      <c r="I24" s="19"/>
      <c r="J24" s="4"/>
      <c r="K24" s="4"/>
    </row>
    <row r="25" spans="2:11" ht="18" customHeight="1" x14ac:dyDescent="0.25">
      <c r="B25" s="15" t="s">
        <v>10</v>
      </c>
      <c r="C25" s="16">
        <v>181001</v>
      </c>
      <c r="D25" s="17">
        <f t="shared" si="2"/>
        <v>0.12936456435470586</v>
      </c>
      <c r="E25" s="16">
        <v>65243</v>
      </c>
      <c r="F25" s="17">
        <f t="shared" si="0"/>
        <v>0.11412226775956284</v>
      </c>
      <c r="G25" s="16">
        <v>115758</v>
      </c>
      <c r="H25" s="17">
        <f t="shared" si="1"/>
        <v>0.13836440877979703</v>
      </c>
      <c r="I25" s="19"/>
      <c r="J25" s="4"/>
      <c r="K25" s="4"/>
    </row>
    <row r="26" spans="2:11" ht="18" customHeight="1" x14ac:dyDescent="0.25">
      <c r="B26" s="15" t="s">
        <v>11</v>
      </c>
      <c r="C26" s="16">
        <v>200862</v>
      </c>
      <c r="D26" s="17">
        <f t="shared" si="2"/>
        <v>0.10972867553217938</v>
      </c>
      <c r="E26" s="16">
        <v>72289</v>
      </c>
      <c r="F26" s="17">
        <f t="shared" si="0"/>
        <v>0.10799626013518691</v>
      </c>
      <c r="G26" s="16">
        <v>128573</v>
      </c>
      <c r="H26" s="17">
        <f t="shared" si="1"/>
        <v>0.11070509165673215</v>
      </c>
      <c r="I26" s="19"/>
      <c r="J26" s="4"/>
      <c r="K26" s="4"/>
    </row>
    <row r="27" spans="2:11" ht="18" customHeight="1" x14ac:dyDescent="0.25">
      <c r="B27" s="15" t="s">
        <v>13</v>
      </c>
      <c r="C27" s="16">
        <v>224441</v>
      </c>
      <c r="D27" s="17">
        <f t="shared" ref="D27" si="3">+(C27-C26)/C26</f>
        <v>0.11738905318079079</v>
      </c>
      <c r="E27" s="16">
        <v>79284</v>
      </c>
      <c r="F27" s="17">
        <f t="shared" ref="F27" si="4">+(E27-E26)/E26</f>
        <v>9.6764376322815371E-2</v>
      </c>
      <c r="G27" s="16">
        <v>145157</v>
      </c>
      <c r="H27" s="17">
        <f t="shared" ref="H27" si="5">+(G27-G26)/G26</f>
        <v>0.12898509018223112</v>
      </c>
      <c r="I27" s="19"/>
      <c r="J27" s="4"/>
      <c r="K27" s="4"/>
    </row>
  </sheetData>
  <mergeCells count="2">
    <mergeCell ref="B2:H2"/>
    <mergeCell ref="I23:I27"/>
  </mergeCells>
  <pageMargins left="0.7" right="0.7" top="0.75" bottom="0.75" header="0.3" footer="0.3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Data</vt:lpstr>
      <vt:lpstr>Chart</vt:lpstr>
      <vt:lpstr>Data!Print_Area</vt:lpstr>
    </vt:vector>
  </TitlesOfParts>
  <Company>CAO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Portia Zikhali</dc:creator>
  <cp:lastModifiedBy>Shane Naicker</cp:lastModifiedBy>
  <cp:lastPrinted>2026-08-04T13:39:32Z</cp:lastPrinted>
  <dcterms:created xsi:type="dcterms:W3CDTF">2015-07-23T14:46:31Z</dcterms:created>
  <dcterms:modified xsi:type="dcterms:W3CDTF">2026-08-05T14:52:11Z</dcterms:modified>
</cp:coreProperties>
</file>