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4F9FE45F-4134-4F60-8A70-9165729574A5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4" r:id="rId2"/>
  </sheets>
  <definedNames>
    <definedName name="_xlnm.Print_Area" localSheetId="0">Data!$B$2:$L$25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2" l="1"/>
  <c r="J25" i="12"/>
  <c r="H25" i="12"/>
  <c r="F25" i="12"/>
  <c r="D25" i="12"/>
  <c r="L24" i="12"/>
  <c r="J24" i="12"/>
  <c r="H24" i="12"/>
  <c r="F24" i="12"/>
  <c r="D24" i="12"/>
  <c r="L23" i="12"/>
  <c r="J23" i="12"/>
  <c r="H23" i="12"/>
  <c r="F23" i="12"/>
  <c r="D23" i="12"/>
  <c r="L20" i="12"/>
  <c r="D22" i="12"/>
  <c r="F22" i="12"/>
  <c r="H22" i="12"/>
  <c r="J22" i="12"/>
  <c r="L22" i="12"/>
  <c r="L21" i="12"/>
  <c r="J21" i="12"/>
  <c r="H21" i="12"/>
  <c r="F21" i="12"/>
  <c r="D21" i="12"/>
  <c r="D20" i="12"/>
  <c r="J20" i="12"/>
  <c r="H20" i="12"/>
  <c r="F20" i="12"/>
  <c r="L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</calcChain>
</file>

<file path=xl/sharedStrings.xml><?xml version="1.0" encoding="utf-8"?>
<sst xmlns="http://schemas.openxmlformats.org/spreadsheetml/2006/main" count="34" uniqueCount="34">
  <si>
    <t>African</t>
  </si>
  <si>
    <t>Coloured</t>
  </si>
  <si>
    <t>Indian</t>
  </si>
  <si>
    <t>Other</t>
  </si>
  <si>
    <t>White</t>
  </si>
  <si>
    <t>African % Increase/ Decrease</t>
  </si>
  <si>
    <t>Coloured % Increase/ Decrease</t>
  </si>
  <si>
    <t>Indian % Increase/ Decrease</t>
  </si>
  <si>
    <t>White % Increase/ Decrease</t>
  </si>
  <si>
    <t>Other % Increase/ Decrease</t>
  </si>
  <si>
    <t>Data used in chart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</si>
  <si>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</si>
  <si>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</si>
  <si>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</si>
  <si>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</si>
  <si>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</si>
  <si>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</si>
  <si>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</si>
  <si>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</si>
  <si>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</si>
  <si>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</si>
  <si>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</si>
  <si>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</si>
  <si>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</si>
  <si>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</si>
  <si>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</si>
  <si>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</si>
  <si>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</si>
  <si>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</si>
  <si>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</si>
  <si>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</si>
  <si>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</si>
  <si>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</si>
  <si>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UKZN Applicants by Population Group Increase/Decrease (Composite 2003 - 2026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</si>
</sst>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none" spc="0" normalizeH="0" baseline="0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UKZN Applicants by Population Group % Increase/Decrease </a:t>
            </a:r>
          </a:p>
          <a:p>
            <a:pPr>
              <a:defRPr sz="1800" b="1">
                <a:solidFill>
                  <a:srgbClr val="00B05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0" normalizeH="0" baseline="0">
              <a:solidFill>
                <a:srgbClr val="00B05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Data!$D$3</c:f>
              <c:strCache>
                <c:ptCount val="1"/>
                <c:pt idx="0">
                  <c:v>African % Increase/ Decrease</c:v>
                </c:pt>
              </c:strCache>
            </c:strRef>
          </c:tx>
          <c:spPr>
            <a:ln w="4127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Data!$D$4:$D$25</c15:sqref>
                  </c15:fullRef>
                </c:ext>
              </c:extLst>
              <c:f>Data!$D$21:$D$25</c:f>
              <c:numCache>
                <c:formatCode>0.00%</c:formatCode>
                <c:ptCount val="5"/>
                <c:pt idx="0">
                  <c:v>0.12384874578809435</c:v>
                </c:pt>
                <c:pt idx="1">
                  <c:v>0.22073422613098809</c:v>
                </c:pt>
                <c:pt idx="2">
                  <c:v>6.2008787250300186E-2</c:v>
                </c:pt>
                <c:pt idx="3">
                  <c:v>0.11064144155719012</c:v>
                </c:pt>
                <c:pt idx="4">
                  <c:v>9.6258849659895424E-2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14-4897-A5EE-E6F31012AD0D}"/>
            </c:ext>
          </c:extLst>
        </c:ser>
        <c:ser>
          <c:idx val="3"/>
          <c:order val="3"/>
          <c:tx>
            <c:strRef>
              <c:f>Data!$F$3</c:f>
              <c:strCache>
                <c:ptCount val="1"/>
                <c:pt idx="0">
                  <c:v>Coloured % Increase/ Decrease</c:v>
                </c:pt>
              </c:strCache>
            </c:strRef>
          </c:tx>
          <c:spPr>
            <a:ln w="381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Data!$F$4:$F$25</c15:sqref>
                  </c15:fullRef>
                </c:ext>
              </c:extLst>
              <c:f>Data!$F$21:$F$25</c:f>
              <c:numCache>
                <c:formatCode>0.00%</c:formatCode>
                <c:ptCount val="5"/>
                <c:pt idx="0">
                  <c:v>0.18369351669941061</c:v>
                </c:pt>
                <c:pt idx="1">
                  <c:v>8.2987551867219914E-2</c:v>
                </c:pt>
                <c:pt idx="2">
                  <c:v>0.10804597701149425</c:v>
                </c:pt>
                <c:pt idx="3">
                  <c:v>0.11410788381742738</c:v>
                </c:pt>
                <c:pt idx="4">
                  <c:v>4.6554934823091247E-2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14-4897-A5EE-E6F31012AD0D}"/>
            </c:ext>
          </c:extLst>
        </c:ser>
        <c:ser>
          <c:idx val="5"/>
          <c:order val="5"/>
          <c:tx>
            <c:strRef>
              <c:f>Data!$H$3</c:f>
              <c:strCache>
                <c:ptCount val="1"/>
                <c:pt idx="0">
                  <c:v>Indian % Increase/ Decrease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Data!$H$4:$H$25</c15:sqref>
                  </c15:fullRef>
                </c:ext>
              </c:extLst>
              <c:f>Data!$H$21:$H$25</c:f>
              <c:numCache>
                <c:formatCode>0.00%</c:formatCode>
                <c:ptCount val="5"/>
                <c:pt idx="0">
                  <c:v>6.4426419466975665E-2</c:v>
                </c:pt>
                <c:pt idx="1">
                  <c:v>7.6638362725887213E-2</c:v>
                </c:pt>
                <c:pt idx="2">
                  <c:v>-8.0889787664307385E-3</c:v>
                </c:pt>
                <c:pt idx="3">
                  <c:v>4.0774719673802244E-4</c:v>
                </c:pt>
                <c:pt idx="4">
                  <c:v>-2.6085184430405542E-2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4-4897-A5EE-E6F31012AD0D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White % Increase/ Decrease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Data!$J$4:$J$25</c15:sqref>
                  </c15:fullRef>
                </c:ext>
              </c:extLst>
              <c:f>Data!$J$21:$J$25</c:f>
              <c:numCache>
                <c:formatCode>0.00%</c:formatCode>
                <c:ptCount val="5"/>
                <c:pt idx="0">
                  <c:v>0.11663479923518165</c:v>
                </c:pt>
                <c:pt idx="1">
                  <c:v>6.3356164383561647E-2</c:v>
                </c:pt>
                <c:pt idx="2">
                  <c:v>6.4412238325281803E-3</c:v>
                </c:pt>
                <c:pt idx="3">
                  <c:v>-3.3599999999999998E-2</c:v>
                </c:pt>
                <c:pt idx="4">
                  <c:v>0.12086092715231789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14-4897-A5EE-E6F31012AD0D}"/>
            </c:ext>
          </c:extLst>
        </c:ser>
        <c:ser>
          <c:idx val="9"/>
          <c:order val="9"/>
          <c:tx>
            <c:strRef>
              <c:f>Data!$L$3</c:f>
              <c:strCache>
                <c:ptCount val="1"/>
                <c:pt idx="0">
                  <c:v>Other % Increase/ Decrease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Data!$B$4:$B$25</c15:sqref>
                  </c15:fullRef>
                </c:ext>
              </c:extLst>
              <c:f>Data!$B$21:$B$25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Data!$L$4:$L$25</c15:sqref>
                  </c15:fullRef>
                </c:ext>
              </c:extLst>
              <c:f>Data!$L$21:$L$25</c:f>
              <c:numCache>
                <c:formatCode>0.00%</c:formatCode>
                <c:ptCount val="5"/>
                <c:pt idx="0">
                  <c:v>5.4216867469879519E-2</c:v>
                </c:pt>
                <c:pt idx="1">
                  <c:v>0.26285714285714284</c:v>
                </c:pt>
                <c:pt idx="2">
                  <c:v>4.5248868778280542E-2</c:v>
                </c:pt>
                <c:pt idx="3">
                  <c:v>0.15151515151515152</c:v>
                </c:pt>
                <c:pt idx="4">
                  <c:v>3.3834586466165412E-2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14-4897-A5EE-E6F31012A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1742040"/>
        <c:axId val="12317440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African</c:v>
                      </c:pt>
                    </c:strCache>
                  </c:strRef>
                </c:tx>
                <c:spPr>
                  <a:ln w="3810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ullRef>
                          <c15:sqref>Data!$B$4:$B$25</c15:sqref>
                        </c15:fullRef>
                        <c15:formulaRef>
                          <c15:sqref>Data!$B$21:$B$25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Data!$C$4:$C$25</c15:sqref>
                        </c15:fullRef>
                        <c15:formulaRef>
                          <c15:sqref>Data!$C$21:$C$25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120072</c:v>
                      </c:pt>
                      <c:pt idx="1">
                        <c:v>146576</c:v>
                      </c:pt>
                      <c:pt idx="2">
                        <c:v>155665</c:v>
                      </c:pt>
                      <c:pt idx="3">
                        <c:v>172888</c:v>
                      </c:pt>
                      <c:pt idx="4">
                        <c:v>189530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314-4897-A5EE-E6F31012AD0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Coloured</c:v>
                      </c:pt>
                    </c:strCache>
                  </c:strRef>
                </c:tx>
                <c:spPr>
                  <a:ln w="3810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Data!$B$4:$B$25</c15:sqref>
                        </c15:fullRef>
                        <c15:formulaRef>
                          <c15:sqref>Data!$B$21:$B$25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Data!$E$4:$E$25</c15:sqref>
                        </c15:fullRef>
                        <c15:formulaRef>
                          <c15:sqref>Data!$E$21:$E$25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1205</c:v>
                      </c:pt>
                      <c:pt idx="1">
                        <c:v>1305</c:v>
                      </c:pt>
                      <c:pt idx="2">
                        <c:v>1446</c:v>
                      </c:pt>
                      <c:pt idx="3">
                        <c:v>1611</c:v>
                      </c:pt>
                      <c:pt idx="4">
                        <c:v>1686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314-4897-A5EE-E6F31012AD0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</c15:sqref>
                        </c15:formulaRef>
                      </c:ext>
                    </c:extLst>
                    <c:strCache>
                      <c:ptCount val="1"/>
                      <c:pt idx="0">
                        <c:v>Indian</c:v>
                      </c:pt>
                    </c:strCache>
                  </c:strRef>
                </c:tx>
                <c:spPr>
                  <a:ln w="3810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5"/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Data!$B$4:$B$25</c15:sqref>
                        </c15:fullRef>
                        <c15:formulaRef>
                          <c15:sqref>Data!$B$21:$B$25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Data!$G$4:$G$25</c15:sqref>
                        </c15:fullRef>
                        <c15:formulaRef>
                          <c15:sqref>Data!$G$21:$G$25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4593</c:v>
                      </c:pt>
                      <c:pt idx="1">
                        <c:v>4945</c:v>
                      </c:pt>
                      <c:pt idx="2">
                        <c:v>4905</c:v>
                      </c:pt>
                      <c:pt idx="3">
                        <c:v>4907</c:v>
                      </c:pt>
                      <c:pt idx="4">
                        <c:v>4779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14-4897-A5EE-E6F31012AD0D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Data!$I$3</c15:sqref>
                        </c15:formulaRef>
                      </c:ext>
                    </c:extLst>
                    <c:strCache>
                      <c:ptCount val="1"/>
                      <c:pt idx="0">
                        <c:v>White</c:v>
                      </c:pt>
                    </c:strCache>
                  </c:strRef>
                </c:tx>
                <c:spPr>
                  <a:ln w="3810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Data!$B$4:$B$25</c15:sqref>
                        </c15:fullRef>
                        <c15:formulaRef>
                          <c15:sqref>Data!$B$21:$B$25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Data!$I$4:$I$25</c15:sqref>
                        </c15:fullRef>
                        <c15:formulaRef>
                          <c15:sqref>Data!$I$21:$I$25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584</c:v>
                      </c:pt>
                      <c:pt idx="1">
                        <c:v>621</c:v>
                      </c:pt>
                      <c:pt idx="2">
                        <c:v>625</c:v>
                      </c:pt>
                      <c:pt idx="3">
                        <c:v>604</c:v>
                      </c:pt>
                      <c:pt idx="4">
                        <c:v>677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2314-4897-A5EE-E6F31012AD0D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Data!$K$3</c15:sqref>
                        </c15:formulaRef>
                      </c:ext>
                    </c:extLst>
                    <c:strCache>
                      <c:ptCount val="1"/>
                      <c:pt idx="0">
                        <c:v>Other</c:v>
                      </c:pt>
                    </c:strCache>
                  </c:strRef>
                </c:tx>
                <c:spPr>
                  <a:ln w="3810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/>
                  </c:spPr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Data!$B$4:$B$25</c15:sqref>
                        </c15:fullRef>
                        <c15:formulaRef>
                          <c15:sqref>Data!$B$21:$B$25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Data!$K$4:$K$25</c15:sqref>
                        </c15:fullRef>
                        <c15:formulaRef>
                          <c15:sqref>Data!$K$21:$K$25</c15:sqref>
                        </c15:formulaRef>
                      </c:ext>
                    </c:extLst>
                    <c:numCache>
                      <c:formatCode>#,##0_ ;[Red]\-#,##0\ </c:formatCode>
                      <c:ptCount val="5"/>
                      <c:pt idx="0">
                        <c:v>175</c:v>
                      </c:pt>
                      <c:pt idx="1">
                        <c:v>221</c:v>
                      </c:pt>
                      <c:pt idx="2">
                        <c:v>231</c:v>
                      </c:pt>
                      <c:pt idx="3">
                        <c:v>266</c:v>
                      </c:pt>
                      <c:pt idx="4">
                        <c:v>275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314-4897-A5EE-E6F31012AD0D}"/>
                  </c:ext>
                </c:extLst>
              </c15:ser>
            </c15:filteredLineSeries>
          </c:ext>
        </c:extLst>
      </c:lineChart>
      <c:catAx>
        <c:axId val="123174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744008"/>
        <c:crosses val="autoZero"/>
        <c:auto val="1"/>
        <c:lblAlgn val="ctr"/>
        <c:lblOffset val="100"/>
        <c:noMultiLvlLbl val="0"/>
      </c:catAx>
      <c:valAx>
        <c:axId val="1231744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31742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77B5BB7-D068-4F5D-8644-19C46A2A5C7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E66B52-F345-4AE8-432A-36FFE50320D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26"/>
  <sheetViews>
    <sheetView zoomScaleNormal="100" workbookViewId="0">
      <selection activeCell="B2" sqref="B2:L2"/>
    </sheetView>
  </sheetViews>
  <sheetFormatPr defaultRowHeight="12.75" x14ac:dyDescent="0.25"/>
  <cols>
    <col min="1" max="1" width="3.7109375" style="2" customWidth="1"/>
    <col min="2" max="2" width="18.85546875" style="1" customWidth="1"/>
    <col min="3" max="3" width="12.140625" style="2" customWidth="1"/>
    <col min="4" max="4" width="12.140625" style="3" customWidth="1"/>
    <col min="5" max="5" width="12.140625" style="2" customWidth="1"/>
    <col min="6" max="6" width="12.140625" style="3" customWidth="1"/>
    <col min="7" max="7" width="12.140625" style="2" customWidth="1"/>
    <col min="8" max="8" width="12.140625" style="3" customWidth="1"/>
    <col min="9" max="9" width="12.140625" style="2" customWidth="1"/>
    <col min="10" max="10" width="12.140625" style="3" customWidth="1"/>
    <col min="11" max="11" width="12.140625" style="2" customWidth="1"/>
    <col min="12" max="12" width="12.140625" style="3" customWidth="1"/>
    <col min="13" max="13" width="19.28515625" style="2" customWidth="1"/>
    <col min="14" max="16384" width="9.140625" style="2"/>
  </cols>
  <sheetData>
    <row r="2" spans="2:12" ht="22.5" customHeight="1" x14ac:dyDescent="0.25">
      <c r="B2" s="20" t="s">
        <v>33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s="7" customFormat="1" ht="46.5" customHeight="1" x14ac:dyDescent="0.25">
      <c r="B3" s="4"/>
      <c r="C3" s="5" t="s">
        <v>0</v>
      </c>
      <c r="D3" s="6" t="s">
        <v>5</v>
      </c>
      <c r="E3" s="5" t="s">
        <v>1</v>
      </c>
      <c r="F3" s="6" t="s">
        <v>6</v>
      </c>
      <c r="G3" s="5" t="s">
        <v>2</v>
      </c>
      <c r="H3" s="6" t="s">
        <v>7</v>
      </c>
      <c r="I3" s="5" t="s">
        <v>4</v>
      </c>
      <c r="J3" s="6" t="s">
        <v>8</v>
      </c>
      <c r="K3" s="5" t="s">
        <v>3</v>
      </c>
      <c r="L3" s="6" t="s">
        <v>9</v>
      </c>
    </row>
    <row r="4" spans="2:12" s="7" customFormat="1" ht="15.75" customHeight="1" x14ac:dyDescent="0.25">
      <c r="B4" s="8" t="s">
        <v>11</v>
      </c>
      <c r="C4" s="9">
        <v>14049</v>
      </c>
      <c r="D4" s="10" t="e">
        <f>+(C4-#REF!)/#REF!</f>
        <v>#REF!</v>
      </c>
      <c r="E4" s="9">
        <v>425</v>
      </c>
      <c r="F4" s="10" t="e">
        <f>+(E4-#REF!)/#REF!</f>
        <v>#REF!</v>
      </c>
      <c r="G4" s="9">
        <v>5628</v>
      </c>
      <c r="H4" s="10" t="e">
        <f>+(G4-#REF!)/#REF!</f>
        <v>#REF!</v>
      </c>
      <c r="I4" s="9">
        <v>1672</v>
      </c>
      <c r="J4" s="10" t="e">
        <f>+(I4-#REF!)/#REF!</f>
        <v>#REF!</v>
      </c>
      <c r="K4" s="9">
        <v>34</v>
      </c>
      <c r="L4" s="10" t="e">
        <f>+(K4-#REF!)/#REF!</f>
        <v>#REF!</v>
      </c>
    </row>
    <row r="5" spans="2:12" s="7" customFormat="1" ht="15.75" customHeight="1" x14ac:dyDescent="0.25">
      <c r="B5" s="8" t="s">
        <v>12</v>
      </c>
      <c r="C5" s="9">
        <v>14786</v>
      </c>
      <c r="D5" s="10">
        <f t="shared" ref="D5:D19" si="0">+(C5-C4)/C4</f>
        <v>5.245924976866681E-2</v>
      </c>
      <c r="E5" s="9">
        <v>413</v>
      </c>
      <c r="F5" s="10">
        <f t="shared" ref="F5:F24" si="1">+(E5-E4)/E4</f>
        <v>-2.823529411764706E-2</v>
      </c>
      <c r="G5" s="9">
        <v>4715</v>
      </c>
      <c r="H5" s="10">
        <f t="shared" ref="H5:H24" si="2">+(G5-G4)/G4</f>
        <v>-0.16222459132906894</v>
      </c>
      <c r="I5" s="9">
        <v>1544</v>
      </c>
      <c r="J5" s="10">
        <f t="shared" ref="J5:J24" si="3">+(I5-I4)/I4</f>
        <v>-7.6555023923444973E-2</v>
      </c>
      <c r="K5" s="9">
        <v>37</v>
      </c>
      <c r="L5" s="10">
        <f t="shared" ref="L5:L24" si="4">+(K5-K4)/K4</f>
        <v>8.8235294117647065E-2</v>
      </c>
    </row>
    <row r="6" spans="2:12" s="7" customFormat="1" ht="15.75" customHeight="1" x14ac:dyDescent="0.25">
      <c r="B6" s="8" t="s">
        <v>13</v>
      </c>
      <c r="C6" s="9">
        <v>18000</v>
      </c>
      <c r="D6" s="10">
        <f t="shared" si="0"/>
        <v>0.2173677803327472</v>
      </c>
      <c r="E6" s="9">
        <v>441</v>
      </c>
      <c r="F6" s="10">
        <f t="shared" si="1"/>
        <v>6.7796610169491525E-2</v>
      </c>
      <c r="G6" s="9">
        <v>3429</v>
      </c>
      <c r="H6" s="10">
        <f t="shared" si="2"/>
        <v>-0.27274655355249205</v>
      </c>
      <c r="I6" s="9">
        <v>1368</v>
      </c>
      <c r="J6" s="10">
        <f t="shared" si="3"/>
        <v>-0.11398963730569948</v>
      </c>
      <c r="K6" s="9">
        <v>37</v>
      </c>
      <c r="L6" s="10">
        <f t="shared" si="4"/>
        <v>0</v>
      </c>
    </row>
    <row r="7" spans="2:12" s="7" customFormat="1" ht="15.75" customHeight="1" x14ac:dyDescent="0.25">
      <c r="B7" s="8" t="s">
        <v>14</v>
      </c>
      <c r="C7" s="9">
        <v>20223</v>
      </c>
      <c r="D7" s="10">
        <f t="shared" si="0"/>
        <v>0.1235</v>
      </c>
      <c r="E7" s="9">
        <v>461</v>
      </c>
      <c r="F7" s="10">
        <f t="shared" si="1"/>
        <v>4.5351473922902494E-2</v>
      </c>
      <c r="G7" s="9">
        <v>4532</v>
      </c>
      <c r="H7" s="10">
        <f t="shared" si="2"/>
        <v>0.3216681248177311</v>
      </c>
      <c r="I7" s="9">
        <v>1216</v>
      </c>
      <c r="J7" s="10">
        <f t="shared" si="3"/>
        <v>-0.1111111111111111</v>
      </c>
      <c r="K7" s="9">
        <v>31</v>
      </c>
      <c r="L7" s="10">
        <f t="shared" si="4"/>
        <v>-0.16216216216216217</v>
      </c>
    </row>
    <row r="8" spans="2:12" s="7" customFormat="1" ht="15.75" customHeight="1" x14ac:dyDescent="0.25">
      <c r="B8" s="8" t="s">
        <v>15</v>
      </c>
      <c r="C8" s="9">
        <v>26883</v>
      </c>
      <c r="D8" s="10">
        <f t="shared" si="0"/>
        <v>0.32932799287939474</v>
      </c>
      <c r="E8" s="11">
        <v>520</v>
      </c>
      <c r="F8" s="10">
        <f t="shared" si="1"/>
        <v>0.1279826464208243</v>
      </c>
      <c r="G8" s="11">
        <v>5071</v>
      </c>
      <c r="H8" s="10">
        <f t="shared" si="2"/>
        <v>0.11893203883495146</v>
      </c>
      <c r="I8" s="11">
        <v>1117</v>
      </c>
      <c r="J8" s="10">
        <f t="shared" si="3"/>
        <v>-8.1414473684210523E-2</v>
      </c>
      <c r="K8" s="11">
        <v>16</v>
      </c>
      <c r="L8" s="10">
        <f t="shared" si="4"/>
        <v>-0.4838709677419355</v>
      </c>
    </row>
    <row r="9" spans="2:12" s="7" customFormat="1" ht="15.75" customHeight="1" x14ac:dyDescent="0.25">
      <c r="B9" s="8" t="s">
        <v>16</v>
      </c>
      <c r="C9" s="9">
        <v>44859</v>
      </c>
      <c r="D9" s="10">
        <f t="shared" si="0"/>
        <v>0.66867537105233787</v>
      </c>
      <c r="E9" s="11">
        <v>743</v>
      </c>
      <c r="F9" s="10">
        <f t="shared" si="1"/>
        <v>0.42884615384615382</v>
      </c>
      <c r="G9" s="11">
        <v>5970</v>
      </c>
      <c r="H9" s="10">
        <f t="shared" si="2"/>
        <v>0.1772825872608953</v>
      </c>
      <c r="I9" s="11">
        <v>1267</v>
      </c>
      <c r="J9" s="10">
        <f t="shared" si="3"/>
        <v>0.13428827215756492</v>
      </c>
      <c r="K9" s="11">
        <v>38</v>
      </c>
      <c r="L9" s="10">
        <f t="shared" si="4"/>
        <v>1.375</v>
      </c>
    </row>
    <row r="10" spans="2:12" s="7" customFormat="1" ht="15.75" customHeight="1" x14ac:dyDescent="0.25">
      <c r="B10" s="8" t="s">
        <v>17</v>
      </c>
      <c r="C10" s="9">
        <v>50928</v>
      </c>
      <c r="D10" s="10">
        <f t="shared" si="0"/>
        <v>0.13529057714171069</v>
      </c>
      <c r="E10" s="11">
        <v>773</v>
      </c>
      <c r="F10" s="10">
        <f t="shared" si="1"/>
        <v>4.0376850605652756E-2</v>
      </c>
      <c r="G10" s="11">
        <v>5759</v>
      </c>
      <c r="H10" s="10">
        <f t="shared" si="2"/>
        <v>-3.5343383584589612E-2</v>
      </c>
      <c r="I10" s="11">
        <v>1384</v>
      </c>
      <c r="J10" s="10">
        <f t="shared" si="3"/>
        <v>9.2344119968429367E-2</v>
      </c>
      <c r="K10" s="11">
        <v>41</v>
      </c>
      <c r="L10" s="10">
        <f t="shared" si="4"/>
        <v>7.8947368421052627E-2</v>
      </c>
    </row>
    <row r="11" spans="2:12" s="7" customFormat="1" ht="15.75" customHeight="1" x14ac:dyDescent="0.25">
      <c r="B11" s="8" t="s">
        <v>18</v>
      </c>
      <c r="C11" s="9">
        <v>55514</v>
      </c>
      <c r="D11" s="10">
        <f t="shared" si="0"/>
        <v>9.0048696198554823E-2</v>
      </c>
      <c r="E11" s="11">
        <v>713</v>
      </c>
      <c r="F11" s="10">
        <f t="shared" si="1"/>
        <v>-7.7619663648124185E-2</v>
      </c>
      <c r="G11" s="11">
        <v>4114</v>
      </c>
      <c r="H11" s="10">
        <f t="shared" si="2"/>
        <v>-0.28563986803264457</v>
      </c>
      <c r="I11" s="11">
        <v>1179</v>
      </c>
      <c r="J11" s="10">
        <f t="shared" si="3"/>
        <v>-0.14812138728323698</v>
      </c>
      <c r="K11" s="11">
        <v>39</v>
      </c>
      <c r="L11" s="10">
        <f t="shared" si="4"/>
        <v>-4.878048780487805E-2</v>
      </c>
    </row>
    <row r="12" spans="2:12" s="7" customFormat="1" ht="15.75" customHeight="1" x14ac:dyDescent="0.25">
      <c r="B12" s="8" t="s">
        <v>19</v>
      </c>
      <c r="C12" s="9">
        <v>66800</v>
      </c>
      <c r="D12" s="10">
        <f t="shared" si="0"/>
        <v>0.20330006845120149</v>
      </c>
      <c r="E12" s="11">
        <v>805</v>
      </c>
      <c r="F12" s="10">
        <f t="shared" si="1"/>
        <v>0.12903225806451613</v>
      </c>
      <c r="G12" s="11">
        <v>5411</v>
      </c>
      <c r="H12" s="10">
        <f t="shared" si="2"/>
        <v>0.31526494895478852</v>
      </c>
      <c r="I12" s="11">
        <v>1156</v>
      </c>
      <c r="J12" s="10">
        <f t="shared" si="3"/>
        <v>-1.9508057675996608E-2</v>
      </c>
      <c r="K12" s="11">
        <v>69</v>
      </c>
      <c r="L12" s="10">
        <f t="shared" si="4"/>
        <v>0.76923076923076927</v>
      </c>
    </row>
    <row r="13" spans="2:12" s="7" customFormat="1" ht="15.75" customHeight="1" x14ac:dyDescent="0.25">
      <c r="B13" s="8" t="s">
        <v>20</v>
      </c>
      <c r="C13" s="9">
        <v>75925</v>
      </c>
      <c r="D13" s="10">
        <f t="shared" si="0"/>
        <v>0.13660179640718562</v>
      </c>
      <c r="E13" s="11">
        <v>979</v>
      </c>
      <c r="F13" s="10">
        <f t="shared" si="1"/>
        <v>0.21614906832298136</v>
      </c>
      <c r="G13" s="11">
        <v>8116</v>
      </c>
      <c r="H13" s="10">
        <f t="shared" si="2"/>
        <v>0.49990759563851411</v>
      </c>
      <c r="I13" s="11">
        <v>1115</v>
      </c>
      <c r="J13" s="10">
        <f t="shared" si="3"/>
        <v>-3.5467128027681663E-2</v>
      </c>
      <c r="K13" s="11">
        <v>94</v>
      </c>
      <c r="L13" s="10">
        <f t="shared" si="4"/>
        <v>0.36231884057971014</v>
      </c>
    </row>
    <row r="14" spans="2:12" s="7" customFormat="1" ht="15.75" customHeight="1" x14ac:dyDescent="0.25">
      <c r="B14" s="8" t="s">
        <v>21</v>
      </c>
      <c r="C14" s="9">
        <v>75364</v>
      </c>
      <c r="D14" s="10">
        <f t="shared" si="0"/>
        <v>-7.3888705959828781E-3</v>
      </c>
      <c r="E14" s="11">
        <v>1065</v>
      </c>
      <c r="F14" s="10">
        <f t="shared" si="1"/>
        <v>8.784473953013279E-2</v>
      </c>
      <c r="G14" s="11">
        <v>5620</v>
      </c>
      <c r="H14" s="10">
        <f t="shared" si="2"/>
        <v>-0.30754066042385414</v>
      </c>
      <c r="I14" s="11">
        <v>953</v>
      </c>
      <c r="J14" s="10">
        <f t="shared" si="3"/>
        <v>-0.14529147982062779</v>
      </c>
      <c r="K14" s="11">
        <v>87</v>
      </c>
      <c r="L14" s="10">
        <f t="shared" si="4"/>
        <v>-7.4468085106382975E-2</v>
      </c>
    </row>
    <row r="15" spans="2:12" s="7" customFormat="1" ht="15.75" customHeight="1" x14ac:dyDescent="0.25">
      <c r="B15" s="12" t="s">
        <v>22</v>
      </c>
      <c r="C15" s="9">
        <v>77787</v>
      </c>
      <c r="D15" s="10">
        <f t="shared" si="0"/>
        <v>3.2150628947508093E-2</v>
      </c>
      <c r="E15" s="11">
        <v>954</v>
      </c>
      <c r="F15" s="10">
        <f t="shared" si="1"/>
        <v>-0.10422535211267606</v>
      </c>
      <c r="G15" s="11">
        <v>4880</v>
      </c>
      <c r="H15" s="10">
        <f t="shared" si="2"/>
        <v>-0.13167259786476868</v>
      </c>
      <c r="I15" s="11">
        <v>862</v>
      </c>
      <c r="J15" s="10">
        <f t="shared" si="3"/>
        <v>-9.5487932843651632E-2</v>
      </c>
      <c r="K15" s="11">
        <v>78</v>
      </c>
      <c r="L15" s="10">
        <f t="shared" si="4"/>
        <v>-0.10344827586206896</v>
      </c>
    </row>
    <row r="16" spans="2:12" s="7" customFormat="1" ht="15.75" customHeight="1" x14ac:dyDescent="0.25">
      <c r="B16" s="12" t="s">
        <v>23</v>
      </c>
      <c r="C16" s="13">
        <v>80708</v>
      </c>
      <c r="D16" s="10">
        <f t="shared" si="0"/>
        <v>3.7551261778960496E-2</v>
      </c>
      <c r="E16" s="13">
        <v>995</v>
      </c>
      <c r="F16" s="10">
        <f t="shared" si="1"/>
        <v>4.2976939203354297E-2</v>
      </c>
      <c r="G16" s="13">
        <v>4634</v>
      </c>
      <c r="H16" s="10">
        <f t="shared" si="2"/>
        <v>-5.0409836065573768E-2</v>
      </c>
      <c r="I16" s="13">
        <v>888</v>
      </c>
      <c r="J16" s="10">
        <f t="shared" si="3"/>
        <v>3.0162412993039442E-2</v>
      </c>
      <c r="K16" s="13">
        <v>98</v>
      </c>
      <c r="L16" s="10">
        <f t="shared" si="4"/>
        <v>0.25641025641025639</v>
      </c>
    </row>
    <row r="17" spans="2:13" s="7" customFormat="1" ht="15.75" customHeight="1" x14ac:dyDescent="0.25">
      <c r="B17" s="14" t="s">
        <v>24</v>
      </c>
      <c r="C17" s="9">
        <v>89223</v>
      </c>
      <c r="D17" s="10">
        <f t="shared" si="0"/>
        <v>0.1055037914457055</v>
      </c>
      <c r="E17" s="9">
        <v>1021</v>
      </c>
      <c r="F17" s="10">
        <f t="shared" si="1"/>
        <v>2.6130653266331658E-2</v>
      </c>
      <c r="G17" s="9">
        <v>4687</v>
      </c>
      <c r="H17" s="10">
        <f t="shared" si="2"/>
        <v>1.1437203280103583E-2</v>
      </c>
      <c r="I17" s="9">
        <v>719</v>
      </c>
      <c r="J17" s="10">
        <f t="shared" si="3"/>
        <v>-0.19031531531531531</v>
      </c>
      <c r="K17" s="9">
        <v>93</v>
      </c>
      <c r="L17" s="10">
        <f t="shared" si="4"/>
        <v>-5.1020408163265307E-2</v>
      </c>
    </row>
    <row r="18" spans="2:13" s="7" customFormat="1" ht="15.75" customHeight="1" x14ac:dyDescent="0.25">
      <c r="B18" s="14" t="s">
        <v>25</v>
      </c>
      <c r="C18" s="15">
        <v>99060</v>
      </c>
      <c r="D18" s="10">
        <f t="shared" si="0"/>
        <v>0.11025184089304327</v>
      </c>
      <c r="E18" s="15">
        <v>1094</v>
      </c>
      <c r="F18" s="10">
        <f t="shared" si="1"/>
        <v>7.1498530852105779E-2</v>
      </c>
      <c r="G18" s="15">
        <v>4836</v>
      </c>
      <c r="H18" s="10">
        <f t="shared" si="2"/>
        <v>3.1790057606144659E-2</v>
      </c>
      <c r="I18" s="15">
        <v>659</v>
      </c>
      <c r="J18" s="10">
        <f t="shared" si="3"/>
        <v>-8.3449235048678724E-2</v>
      </c>
      <c r="K18" s="11">
        <v>131</v>
      </c>
      <c r="L18" s="10">
        <f t="shared" si="4"/>
        <v>0.40860215053763443</v>
      </c>
    </row>
    <row r="19" spans="2:13" s="7" customFormat="1" ht="15.75" customHeight="1" x14ac:dyDescent="0.25">
      <c r="B19" s="14" t="s">
        <v>26</v>
      </c>
      <c r="C19" s="15">
        <v>108444</v>
      </c>
      <c r="D19" s="10">
        <f t="shared" si="0"/>
        <v>9.4730466384009684E-2</v>
      </c>
      <c r="E19" s="13">
        <v>1027</v>
      </c>
      <c r="F19" s="10">
        <f t="shared" si="1"/>
        <v>-6.1243144424131625E-2</v>
      </c>
      <c r="G19" s="9">
        <v>4483</v>
      </c>
      <c r="H19" s="10">
        <f t="shared" si="2"/>
        <v>-7.2994210090984279E-2</v>
      </c>
      <c r="I19" s="9">
        <v>505</v>
      </c>
      <c r="J19" s="10">
        <f t="shared" si="3"/>
        <v>-0.23368740515933231</v>
      </c>
      <c r="K19" s="9">
        <v>141</v>
      </c>
      <c r="L19" s="10">
        <f t="shared" si="4"/>
        <v>7.6335877862595422E-2</v>
      </c>
    </row>
    <row r="20" spans="2:13" s="7" customFormat="1" ht="15.75" customHeight="1" x14ac:dyDescent="0.25">
      <c r="B20" s="12" t="s">
        <v>27</v>
      </c>
      <c r="C20" s="13">
        <v>106840</v>
      </c>
      <c r="D20" s="10">
        <f t="shared" ref="D20:D25" si="5">+(C20-C19)/C19</f>
        <v>-1.4791044225591089E-2</v>
      </c>
      <c r="E20" s="13">
        <v>1018</v>
      </c>
      <c r="F20" s="10">
        <f t="shared" si="1"/>
        <v>-8.7633885102239538E-3</v>
      </c>
      <c r="G20" s="13">
        <v>4315</v>
      </c>
      <c r="H20" s="10">
        <f t="shared" si="2"/>
        <v>-3.747490519741245E-2</v>
      </c>
      <c r="I20" s="13">
        <v>523</v>
      </c>
      <c r="J20" s="10">
        <f t="shared" si="3"/>
        <v>3.5643564356435641E-2</v>
      </c>
      <c r="K20" s="13">
        <v>166</v>
      </c>
      <c r="L20" s="10">
        <f>+(K20-K19)/K19</f>
        <v>0.1773049645390071</v>
      </c>
    </row>
    <row r="21" spans="2:13" s="7" customFormat="1" ht="15.75" customHeight="1" x14ac:dyDescent="0.25">
      <c r="B21" s="18" t="s">
        <v>28</v>
      </c>
      <c r="C21" s="13">
        <v>120072</v>
      </c>
      <c r="D21" s="19">
        <f t="shared" si="5"/>
        <v>0.12384874578809435</v>
      </c>
      <c r="E21" s="13">
        <v>1205</v>
      </c>
      <c r="F21" s="19">
        <f t="shared" si="1"/>
        <v>0.18369351669941061</v>
      </c>
      <c r="G21" s="13">
        <v>4593</v>
      </c>
      <c r="H21" s="19">
        <f t="shared" si="2"/>
        <v>6.4426419466975665E-2</v>
      </c>
      <c r="I21" s="13">
        <v>584</v>
      </c>
      <c r="J21" s="19">
        <f t="shared" si="3"/>
        <v>0.11663479923518165</v>
      </c>
      <c r="K21" s="13">
        <v>175</v>
      </c>
      <c r="L21" s="19">
        <f t="shared" si="4"/>
        <v>5.4216867469879519E-2</v>
      </c>
      <c r="M21" s="21" t="s">
        <v>10</v>
      </c>
    </row>
    <row r="22" spans="2:13" s="7" customFormat="1" ht="15.75" customHeight="1" x14ac:dyDescent="0.25">
      <c r="B22" s="18" t="s">
        <v>29</v>
      </c>
      <c r="C22" s="13">
        <v>146576</v>
      </c>
      <c r="D22" s="19">
        <f t="shared" si="5"/>
        <v>0.22073422613098809</v>
      </c>
      <c r="E22" s="13">
        <v>1305</v>
      </c>
      <c r="F22" s="19">
        <f t="shared" si="1"/>
        <v>8.2987551867219914E-2</v>
      </c>
      <c r="G22" s="13">
        <v>4945</v>
      </c>
      <c r="H22" s="19">
        <f t="shared" si="2"/>
        <v>7.6638362725887213E-2</v>
      </c>
      <c r="I22" s="13">
        <v>621</v>
      </c>
      <c r="J22" s="19">
        <f t="shared" si="3"/>
        <v>6.3356164383561647E-2</v>
      </c>
      <c r="K22" s="13">
        <v>221</v>
      </c>
      <c r="L22" s="19">
        <f t="shared" si="4"/>
        <v>0.26285714285714284</v>
      </c>
      <c r="M22" s="21"/>
    </row>
    <row r="23" spans="2:13" s="7" customFormat="1" ht="15.75" customHeight="1" x14ac:dyDescent="0.25">
      <c r="B23" s="18" t="s">
        <v>30</v>
      </c>
      <c r="C23" s="13">
        <v>155665</v>
      </c>
      <c r="D23" s="19">
        <f t="shared" si="5"/>
        <v>6.2008787250300186E-2</v>
      </c>
      <c r="E23" s="13">
        <v>1446</v>
      </c>
      <c r="F23" s="19">
        <f t="shared" si="1"/>
        <v>0.10804597701149425</v>
      </c>
      <c r="G23" s="13">
        <v>4905</v>
      </c>
      <c r="H23" s="19">
        <f t="shared" si="2"/>
        <v>-8.0889787664307385E-3</v>
      </c>
      <c r="I23" s="13">
        <v>625</v>
      </c>
      <c r="J23" s="19">
        <f t="shared" si="3"/>
        <v>6.4412238325281803E-3</v>
      </c>
      <c r="K23" s="13">
        <v>231</v>
      </c>
      <c r="L23" s="19">
        <f t="shared" si="4"/>
        <v>4.5248868778280542E-2</v>
      </c>
      <c r="M23" s="21"/>
    </row>
    <row r="24" spans="2:13" s="7" customFormat="1" ht="15.75" customHeight="1" x14ac:dyDescent="0.25">
      <c r="B24" s="18" t="s">
        <v>31</v>
      </c>
      <c r="C24" s="13">
        <v>172888</v>
      </c>
      <c r="D24" s="19">
        <f t="shared" si="5"/>
        <v>0.11064144155719012</v>
      </c>
      <c r="E24" s="13">
        <v>1611</v>
      </c>
      <c r="F24" s="19">
        <f t="shared" si="1"/>
        <v>0.11410788381742738</v>
      </c>
      <c r="G24" s="13">
        <v>4907</v>
      </c>
      <c r="H24" s="19">
        <f t="shared" si="2"/>
        <v>4.0774719673802244E-4</v>
      </c>
      <c r="I24" s="13">
        <v>604</v>
      </c>
      <c r="J24" s="19">
        <f t="shared" si="3"/>
        <v>-3.3599999999999998E-2</v>
      </c>
      <c r="K24" s="13">
        <v>266</v>
      </c>
      <c r="L24" s="19">
        <f t="shared" si="4"/>
        <v>0.15151515151515152</v>
      </c>
      <c r="M24" s="21"/>
    </row>
    <row r="25" spans="2:13" s="7" customFormat="1" ht="15.75" customHeight="1" x14ac:dyDescent="0.25">
      <c r="B25" s="18" t="s">
        <v>32</v>
      </c>
      <c r="C25" s="13">
        <v>189530</v>
      </c>
      <c r="D25" s="19">
        <f t="shared" si="5"/>
        <v>9.6258849659895424E-2</v>
      </c>
      <c r="E25" s="13">
        <v>1686</v>
      </c>
      <c r="F25" s="19">
        <f t="shared" ref="F25" si="6">+(E25-E24)/E24</f>
        <v>4.6554934823091247E-2</v>
      </c>
      <c r="G25" s="13">
        <v>4779</v>
      </c>
      <c r="H25" s="19">
        <f t="shared" ref="H25" si="7">+(G25-G24)/G24</f>
        <v>-2.6085184430405542E-2</v>
      </c>
      <c r="I25" s="13">
        <v>677</v>
      </c>
      <c r="J25" s="19">
        <f t="shared" ref="J25" si="8">+(I25-I24)/I24</f>
        <v>0.12086092715231789</v>
      </c>
      <c r="K25" s="13">
        <v>275</v>
      </c>
      <c r="L25" s="19">
        <f t="shared" ref="L25" si="9">+(K25-K24)/K24</f>
        <v>3.3834586466165412E-2</v>
      </c>
      <c r="M25" s="21"/>
    </row>
    <row r="26" spans="2:13" s="7" customFormat="1" x14ac:dyDescent="0.25">
      <c r="B26" s="16"/>
      <c r="D26" s="17"/>
      <c r="F26" s="17"/>
      <c r="H26" s="17"/>
      <c r="J26" s="17"/>
      <c r="L26" s="17"/>
    </row>
  </sheetData>
  <mergeCells count="2">
    <mergeCell ref="B2:L2"/>
    <mergeCell ref="M21:M25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2020-09-03T05:45:17Z</cp:lastPrinted>
  <dcterms:created xsi:type="dcterms:W3CDTF">2015-07-23T14:46:31Z</dcterms:created>
  <dcterms:modified xsi:type="dcterms:W3CDTF">2026-08-05T09:22:31Z</dcterms:modified>
</cp:coreProperties>
</file>