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AO\IT\George Van der Ross\2026 AGM\3. Institutional Data\DUT\"/>
    </mc:Choice>
  </mc:AlternateContent>
  <xr:revisionPtr revIDLastSave="0" documentId="13_ncr:1_{D125EDF0-5AAC-45D6-98A6-7C8E23153F26}" xr6:coauthVersionLast="47" xr6:coauthVersionMax="47" xr10:uidLastSave="{00000000-0000-0000-0000-000000000000}"/>
  <bookViews>
    <workbookView xWindow="-120" yWindow="-120" windowWidth="29040" windowHeight="15840" tabRatio="721" activeTab="1" xr2:uid="{00000000-000D-0000-FFFF-FFFF00000000}"/>
  </bookViews>
  <sheets>
    <sheet name="Data" sheetId="12" r:id="rId1"/>
    <sheet name="Chart" sheetId="15" r:id="rId2"/>
  </sheets>
  <definedNames>
    <definedName name="_xlnm.Print_Area" localSheetId="0">Data!$B$2:$H$27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2" l="1"/>
  <c r="F27" i="12"/>
  <c r="D27" i="12"/>
  <c r="D26" i="12"/>
  <c r="F26" i="12"/>
  <c r="H26" i="12"/>
  <c r="D25" i="12"/>
  <c r="F25" i="12"/>
  <c r="H25" i="12"/>
  <c r="D24" i="12"/>
  <c r="F24" i="12"/>
  <c r="H24" i="12"/>
  <c r="H23" i="12"/>
  <c r="F23" i="12"/>
  <c r="D23" i="12"/>
  <c r="H22" i="12"/>
  <c r="F22" i="12"/>
  <c r="D22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5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6" i="12"/>
  <c r="D5" i="12"/>
</calcChain>
</file>

<file path=xl/sharedStrings.xml><?xml version="1.0" encoding="utf-8"?>
<sst xmlns="http://schemas.openxmlformats.org/spreadsheetml/2006/main" count="32" uniqueCount="32">
  <si>
    <t>Data used in chart</t>
  </si>
  <si>
    <t>2020 Entry</t>
  </si>
  <si>
    <t>2021 Entry</t>
  </si>
  <si>
    <t>2022 Entry</t>
  </si>
  <si>
    <t>2023 Entry</t>
  </si>
  <si>
    <t>2024 Entry</t>
  </si>
  <si>
    <t>2025 Entry</t>
  </si>
  <si>
    <t>2026 Entry</t>
  </si>
  <si>
    <t>DUT Other Applicants by Gender incl. Increase/Decrease (2003 - 2026 Entry)</t>
  </si>
  <si>
    <t>Other Applicants Total</t>
  </si>
  <si>
    <t>Other Applicants 
% Increase/ Decrease</t>
  </si>
  <si>
    <t>Other Male</t>
  </si>
  <si>
    <t>Other Male  
% Increase/ Decrease</t>
  </si>
  <si>
    <t>Other Female</t>
  </si>
  <si>
    <t>Other Female 
% Increase/ Decrease</t>
  </si>
  <si>
    <t>2003 Entry</t>
  </si>
  <si>
    <t>2004 Entry</t>
  </si>
  <si>
    <t>2005 Entry</t>
  </si>
  <si>
    <t>2006 Entry</t>
  </si>
  <si>
    <t>2007 Entry</t>
  </si>
  <si>
    <t>2008 Entry</t>
  </si>
  <si>
    <t>2009 Entry</t>
  </si>
  <si>
    <t>2010 Entry</t>
  </si>
  <si>
    <t>2011 Entry</t>
  </si>
  <si>
    <t>2012 Entry</t>
  </si>
  <si>
    <t>2013 Entry</t>
  </si>
  <si>
    <t>2014 Entry</t>
  </si>
  <si>
    <t>2015 Entry</t>
  </si>
  <si>
    <t>2016 Entry</t>
  </si>
  <si>
    <t>2017 Entry</t>
  </si>
  <si>
    <t xml:space="preserve">2018 Entry </t>
  </si>
  <si>
    <t>2019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</si>
</sst>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_ ;[Red]\-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0" fontId="1" fillId="3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</a:rPr>
              <a:t>DUT Other Applicants by Gender</a:t>
            </a:r>
          </a:p>
          <a:p>
            <a:pPr>
              <a:defRPr/>
            </a:pPr>
            <a:r>
              <a:rPr lang="en-US" sz="1800">
                <a:solidFill>
                  <a:srgbClr val="C00000"/>
                </a:solidFill>
              </a:rPr>
              <a:t>(2022 - 2026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Data!$C$3</c:f>
              <c:strCache>
                <c:ptCount val="1"/>
                <c:pt idx="0">
                  <c:v>Other Applicants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Data!$C$4:$C$27</c15:sqref>
                  </c15:fullRef>
                </c:ext>
              </c:extLst>
              <c:f>Data!$C$23:$C$27</c:f>
              <c:numCache>
                <c:formatCode>#,##0_ ;[Red]\-#,##0\ </c:formatCode>
                <c:ptCount val="5"/>
                <c:pt idx="0">
                  <c:v>274</c:v>
                </c:pt>
                <c:pt idx="1">
                  <c:v>279</c:v>
                </c:pt>
                <c:pt idx="2">
                  <c:v>284</c:v>
                </c:pt>
                <c:pt idx="3">
                  <c:v>311</c:v>
                </c:pt>
                <c:pt idx="4">
                  <c:v>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0-45EC-881F-CDAB5CA8D7E7}"/>
            </c:ext>
          </c:extLst>
        </c:ser>
        <c:ser>
          <c:idx val="3"/>
          <c:order val="2"/>
          <c:tx>
            <c:strRef>
              <c:f>Data!$E$3</c:f>
              <c:strCache>
                <c:ptCount val="1"/>
                <c:pt idx="0">
                  <c:v>Other Male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Data!$E$4:$E$27</c15:sqref>
                  </c15:fullRef>
                </c:ext>
              </c:extLst>
              <c:f>Data!$E$23:$E$27</c:f>
              <c:numCache>
                <c:formatCode>#,##0_ ;[Red]\-#,##0\ </c:formatCode>
                <c:ptCount val="5"/>
                <c:pt idx="0">
                  <c:v>110</c:v>
                </c:pt>
                <c:pt idx="1">
                  <c:v>119</c:v>
                </c:pt>
                <c:pt idx="2">
                  <c:v>108</c:v>
                </c:pt>
                <c:pt idx="3">
                  <c:v>120</c:v>
                </c:pt>
                <c:pt idx="4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D0-45EC-881F-CDAB5CA8D7E7}"/>
            </c:ext>
          </c:extLst>
        </c:ser>
        <c:ser>
          <c:idx val="0"/>
          <c:order val="4"/>
          <c:tx>
            <c:strRef>
              <c:f>Data!$G$3</c:f>
              <c:strCache>
                <c:ptCount val="1"/>
                <c:pt idx="0">
                  <c:v>Other Female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Data!$G$4:$G$27</c15:sqref>
                  </c15:fullRef>
                </c:ext>
              </c:extLst>
              <c:f>Data!$G$23:$G$27</c:f>
              <c:numCache>
                <c:formatCode>#,##0_ ;[Red]\-#,##0\ </c:formatCode>
                <c:ptCount val="5"/>
                <c:pt idx="0">
                  <c:v>164</c:v>
                </c:pt>
                <c:pt idx="1">
                  <c:v>160</c:v>
                </c:pt>
                <c:pt idx="2">
                  <c:v>176</c:v>
                </c:pt>
                <c:pt idx="3">
                  <c:v>191</c:v>
                </c:pt>
                <c:pt idx="4">
                  <c:v>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5"/>
        <c:axId val="92431872"/>
        <c:axId val="92433792"/>
      </c:barChart>
      <c:lineChart>
        <c:grouping val="standard"/>
        <c:varyColors val="0"/>
        <c:ser>
          <c:idx val="5"/>
          <c:order val="1"/>
          <c:tx>
            <c:strRef>
              <c:f>Data!$D$3</c:f>
              <c:strCache>
                <c:ptCount val="1"/>
                <c:pt idx="0">
                  <c:v>Other Applicants 
% Increase/ Decrease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5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Data!$D$4:$D$27</c15:sqref>
                  </c15:fullRef>
                </c:ext>
              </c:extLst>
              <c:f>Data!$D$23:$D$27</c:f>
              <c:numCache>
                <c:formatCode>0.00%</c:formatCode>
                <c:ptCount val="5"/>
                <c:pt idx="0">
                  <c:v>0.48108108108108111</c:v>
                </c:pt>
                <c:pt idx="1">
                  <c:v>1.824817518248175E-2</c:v>
                </c:pt>
                <c:pt idx="2">
                  <c:v>1.7921146953405017E-2</c:v>
                </c:pt>
                <c:pt idx="3">
                  <c:v>9.5070422535211266E-2</c:v>
                </c:pt>
                <c:pt idx="4">
                  <c:v>-0.12861736334405144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D0-45EC-881F-CDAB5CA8D7E7}"/>
            </c:ext>
          </c:extLst>
        </c:ser>
        <c:ser>
          <c:idx val="1"/>
          <c:order val="3"/>
          <c:tx>
            <c:strRef>
              <c:f>Data!$F$3</c:f>
              <c:strCache>
                <c:ptCount val="1"/>
                <c:pt idx="0">
                  <c:v>Other Male  
% Increase/ Decrease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75000"/>
                </a:schemeClr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Data!$F$4:$F$27</c15:sqref>
                  </c15:fullRef>
                </c:ext>
              </c:extLst>
              <c:f>Data!$F$23:$F$27</c:f>
              <c:numCache>
                <c:formatCode>0.00%</c:formatCode>
                <c:ptCount val="5"/>
                <c:pt idx="0">
                  <c:v>0.48648648648648651</c:v>
                </c:pt>
                <c:pt idx="1">
                  <c:v>8.1818181818181818E-2</c:v>
                </c:pt>
                <c:pt idx="2">
                  <c:v>-9.2436974789915971E-2</c:v>
                </c:pt>
                <c:pt idx="3">
                  <c:v>0.1111111111111111</c:v>
                </c:pt>
                <c:pt idx="4">
                  <c:v>-0.15833333333333333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D0-45EC-881F-CDAB5CA8D7E7}"/>
            </c:ext>
          </c:extLst>
        </c:ser>
        <c:ser>
          <c:idx val="2"/>
          <c:order val="5"/>
          <c:tx>
            <c:strRef>
              <c:f>Data!$H$3</c:f>
              <c:strCache>
                <c:ptCount val="1"/>
                <c:pt idx="0">
                  <c:v>Other Female 
% Increase/ Decrease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Data!$H$4:$H$27</c15:sqref>
                  </c15:fullRef>
                </c:ext>
              </c:extLst>
              <c:f>Data!$H$23:$H$27</c:f>
              <c:numCache>
                <c:formatCode>0.00%</c:formatCode>
                <c:ptCount val="5"/>
                <c:pt idx="0">
                  <c:v>0.47747747747747749</c:v>
                </c:pt>
                <c:pt idx="1">
                  <c:v>-2.4390243902439025E-2</c:v>
                </c:pt>
                <c:pt idx="2">
                  <c:v>0.1</c:v>
                </c:pt>
                <c:pt idx="3">
                  <c:v>8.5227272727272721E-2</c:v>
                </c:pt>
                <c:pt idx="4">
                  <c:v>-0.1099476439790576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9798664"/>
        <c:axId val="689791120"/>
      </c:lineChart>
      <c:catAx>
        <c:axId val="92431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3792"/>
        <c:crosses val="autoZero"/>
        <c:auto val="1"/>
        <c:lblAlgn val="ctr"/>
        <c:lblOffset val="100"/>
        <c:noMultiLvlLbl val="0"/>
      </c:catAx>
      <c:valAx>
        <c:axId val="9243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1872"/>
        <c:crosses val="autoZero"/>
        <c:crossBetween val="between"/>
      </c:valAx>
      <c:valAx>
        <c:axId val="689791120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89798664"/>
        <c:crosses val="max"/>
        <c:crossBetween val="between"/>
      </c:valAx>
      <c:catAx>
        <c:axId val="689798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97911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EB1209-C2FB-46F7-BDEB-0EEB95CCBE43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2545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353934-3B71-96FD-F4CC-CF50790E191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K27"/>
  <sheetViews>
    <sheetView zoomScaleNormal="100" workbookViewId="0">
      <selection activeCell="M10" sqref="M10"/>
    </sheetView>
  </sheetViews>
  <sheetFormatPr defaultRowHeight="12.75" x14ac:dyDescent="0.25"/>
  <cols>
    <col min="1" max="1" width="3.7109375" style="1" customWidth="1"/>
    <col min="2" max="2" width="14" style="2" customWidth="1"/>
    <col min="3" max="3" width="17.28515625" style="1" customWidth="1"/>
    <col min="4" max="4" width="26.5703125" style="3" customWidth="1"/>
    <col min="5" max="5" width="10.5703125" style="1" customWidth="1"/>
    <col min="6" max="6" width="15.28515625" style="3" customWidth="1"/>
    <col min="7" max="7" width="10.140625" style="1" customWidth="1"/>
    <col min="8" max="8" width="16.85546875" style="3" bestFit="1" customWidth="1"/>
    <col min="9" max="9" width="22.7109375" style="1" customWidth="1"/>
    <col min="10" max="16384" width="9.140625" style="1"/>
  </cols>
  <sheetData>
    <row r="2" spans="2:8" ht="30" customHeight="1" x14ac:dyDescent="0.25">
      <c r="B2" s="18" t="s">
        <v>8</v>
      </c>
      <c r="C2" s="18"/>
      <c r="D2" s="18"/>
      <c r="E2" s="18"/>
      <c r="F2" s="18"/>
      <c r="G2" s="18"/>
      <c r="H2" s="18"/>
    </row>
    <row r="3" spans="2:8" s="4" customFormat="1" ht="40.5" customHeight="1" x14ac:dyDescent="0.25">
      <c r="B3" s="5"/>
      <c r="C3" s="6" t="s">
        <v>9</v>
      </c>
      <c r="D3" s="7" t="s">
        <v>10</v>
      </c>
      <c r="E3" s="6" t="s">
        <v>11</v>
      </c>
      <c r="F3" s="7" t="s">
        <v>12</v>
      </c>
      <c r="G3" s="6" t="s">
        <v>13</v>
      </c>
      <c r="H3" s="7" t="s">
        <v>14</v>
      </c>
    </row>
    <row r="4" spans="2:8" s="4" customFormat="1" ht="18" customHeight="1" x14ac:dyDescent="0.25">
      <c r="B4" s="8" t="s">
        <v>15</v>
      </c>
      <c r="C4" s="9">
        <v>8</v>
      </c>
      <c r="D4" s="10"/>
      <c r="E4" s="9">
        <v>6</v>
      </c>
      <c r="F4" s="10"/>
      <c r="G4" s="9">
        <v>2</v>
      </c>
      <c r="H4" s="10"/>
    </row>
    <row r="5" spans="2:8" s="4" customFormat="1" ht="18" customHeight="1" x14ac:dyDescent="0.25">
      <c r="B5" s="8" t="s">
        <v>16</v>
      </c>
      <c r="C5" s="9">
        <v>11</v>
      </c>
      <c r="D5" s="10">
        <f>+(C5-C4)/C4</f>
        <v>0.375</v>
      </c>
      <c r="E5" s="9">
        <v>7</v>
      </c>
      <c r="F5" s="10">
        <f>+(E5-E4)/E4</f>
        <v>0.16666666666666666</v>
      </c>
      <c r="G5" s="9">
        <v>4</v>
      </c>
      <c r="H5" s="10">
        <f>+(G5-G4)/G4</f>
        <v>1</v>
      </c>
    </row>
    <row r="6" spans="2:8" s="4" customFormat="1" ht="18" customHeight="1" x14ac:dyDescent="0.25">
      <c r="B6" s="8" t="s">
        <v>17</v>
      </c>
      <c r="C6" s="9">
        <v>12</v>
      </c>
      <c r="D6" s="10">
        <f>+(C6-C5)/C5</f>
        <v>9.0909090909090912E-2</v>
      </c>
      <c r="E6" s="9">
        <v>9</v>
      </c>
      <c r="F6" s="10">
        <f t="shared" ref="F6:F26" si="0">+(E6-E5)/E5</f>
        <v>0.2857142857142857</v>
      </c>
      <c r="G6" s="9">
        <v>3</v>
      </c>
      <c r="H6" s="10">
        <f t="shared" ref="H6:H26" si="1">+(G6-G5)/G5</f>
        <v>-0.25</v>
      </c>
    </row>
    <row r="7" spans="2:8" s="4" customFormat="1" ht="18" customHeight="1" x14ac:dyDescent="0.25">
      <c r="B7" s="8" t="s">
        <v>18</v>
      </c>
      <c r="C7" s="9">
        <v>16</v>
      </c>
      <c r="D7" s="10">
        <f t="shared" ref="D7:D26" si="2">+(C7-C6)/C6</f>
        <v>0.33333333333333331</v>
      </c>
      <c r="E7" s="9">
        <v>9</v>
      </c>
      <c r="F7" s="10">
        <f t="shared" si="0"/>
        <v>0</v>
      </c>
      <c r="G7" s="9">
        <v>7</v>
      </c>
      <c r="H7" s="10">
        <f t="shared" si="1"/>
        <v>1.3333333333333333</v>
      </c>
    </row>
    <row r="8" spans="2:8" s="4" customFormat="1" ht="18" customHeight="1" x14ac:dyDescent="0.25">
      <c r="B8" s="8" t="s">
        <v>19</v>
      </c>
      <c r="C8" s="9">
        <v>21</v>
      </c>
      <c r="D8" s="10">
        <f t="shared" si="2"/>
        <v>0.3125</v>
      </c>
      <c r="E8" s="9">
        <v>10</v>
      </c>
      <c r="F8" s="10">
        <f t="shared" si="0"/>
        <v>0.1111111111111111</v>
      </c>
      <c r="G8" s="9">
        <v>11</v>
      </c>
      <c r="H8" s="10">
        <f t="shared" si="1"/>
        <v>0.5714285714285714</v>
      </c>
    </row>
    <row r="9" spans="2:8" s="4" customFormat="1" ht="18" customHeight="1" x14ac:dyDescent="0.25">
      <c r="B9" s="8" t="s">
        <v>20</v>
      </c>
      <c r="C9" s="9">
        <v>18</v>
      </c>
      <c r="D9" s="10">
        <f t="shared" si="2"/>
        <v>-0.14285714285714285</v>
      </c>
      <c r="E9" s="9">
        <v>9</v>
      </c>
      <c r="F9" s="10">
        <f t="shared" si="0"/>
        <v>-0.1</v>
      </c>
      <c r="G9" s="9">
        <v>9</v>
      </c>
      <c r="H9" s="10">
        <f t="shared" si="1"/>
        <v>-0.18181818181818182</v>
      </c>
    </row>
    <row r="10" spans="2:8" s="4" customFormat="1" ht="18" customHeight="1" x14ac:dyDescent="0.25">
      <c r="B10" s="8" t="s">
        <v>21</v>
      </c>
      <c r="C10" s="9">
        <v>10</v>
      </c>
      <c r="D10" s="10">
        <f t="shared" si="2"/>
        <v>-0.44444444444444442</v>
      </c>
      <c r="E10" s="9">
        <v>5</v>
      </c>
      <c r="F10" s="10">
        <f t="shared" si="0"/>
        <v>-0.44444444444444442</v>
      </c>
      <c r="G10" s="9">
        <v>5</v>
      </c>
      <c r="H10" s="10">
        <f t="shared" si="1"/>
        <v>-0.44444444444444442</v>
      </c>
    </row>
    <row r="11" spans="2:8" s="4" customFormat="1" ht="18" customHeight="1" x14ac:dyDescent="0.25">
      <c r="B11" s="8" t="s">
        <v>22</v>
      </c>
      <c r="C11" s="9">
        <v>16</v>
      </c>
      <c r="D11" s="10">
        <f t="shared" si="2"/>
        <v>0.6</v>
      </c>
      <c r="E11" s="9">
        <v>10</v>
      </c>
      <c r="F11" s="10">
        <f t="shared" si="0"/>
        <v>1</v>
      </c>
      <c r="G11" s="9">
        <v>6</v>
      </c>
      <c r="H11" s="10">
        <f t="shared" si="1"/>
        <v>0.2</v>
      </c>
    </row>
    <row r="12" spans="2:8" s="4" customFormat="1" ht="18" customHeight="1" x14ac:dyDescent="0.25">
      <c r="B12" s="8" t="s">
        <v>23</v>
      </c>
      <c r="C12" s="9">
        <v>29</v>
      </c>
      <c r="D12" s="10">
        <f t="shared" si="2"/>
        <v>0.8125</v>
      </c>
      <c r="E12" s="9">
        <v>13</v>
      </c>
      <c r="F12" s="10">
        <f t="shared" si="0"/>
        <v>0.3</v>
      </c>
      <c r="G12" s="9">
        <v>16</v>
      </c>
      <c r="H12" s="10">
        <f t="shared" si="1"/>
        <v>1.6666666666666667</v>
      </c>
    </row>
    <row r="13" spans="2:8" s="4" customFormat="1" ht="18" customHeight="1" x14ac:dyDescent="0.25">
      <c r="B13" s="8" t="s">
        <v>24</v>
      </c>
      <c r="C13" s="9">
        <v>23</v>
      </c>
      <c r="D13" s="10">
        <f t="shared" si="2"/>
        <v>-0.20689655172413793</v>
      </c>
      <c r="E13" s="9">
        <v>15</v>
      </c>
      <c r="F13" s="10">
        <f t="shared" si="0"/>
        <v>0.15384615384615385</v>
      </c>
      <c r="G13" s="9">
        <v>8</v>
      </c>
      <c r="H13" s="10">
        <f t="shared" si="1"/>
        <v>-0.5</v>
      </c>
    </row>
    <row r="14" spans="2:8" s="4" customFormat="1" ht="18" customHeight="1" x14ac:dyDescent="0.25">
      <c r="B14" s="8" t="s">
        <v>25</v>
      </c>
      <c r="C14" s="9">
        <v>47</v>
      </c>
      <c r="D14" s="10">
        <f t="shared" si="2"/>
        <v>1.0434782608695652</v>
      </c>
      <c r="E14" s="9">
        <v>28</v>
      </c>
      <c r="F14" s="10">
        <f t="shared" si="0"/>
        <v>0.8666666666666667</v>
      </c>
      <c r="G14" s="9">
        <v>19</v>
      </c>
      <c r="H14" s="10">
        <f t="shared" si="1"/>
        <v>1.375</v>
      </c>
    </row>
    <row r="15" spans="2:8" s="4" customFormat="1" ht="18" customHeight="1" x14ac:dyDescent="0.25">
      <c r="B15" s="8" t="s">
        <v>26</v>
      </c>
      <c r="C15" s="9">
        <v>62</v>
      </c>
      <c r="D15" s="10">
        <f t="shared" si="2"/>
        <v>0.31914893617021278</v>
      </c>
      <c r="E15" s="9">
        <v>33</v>
      </c>
      <c r="F15" s="10">
        <f t="shared" si="0"/>
        <v>0.17857142857142858</v>
      </c>
      <c r="G15" s="9">
        <v>29</v>
      </c>
      <c r="H15" s="10">
        <f t="shared" si="1"/>
        <v>0.52631578947368418</v>
      </c>
    </row>
    <row r="16" spans="2:8" s="4" customFormat="1" ht="18" customHeight="1" x14ac:dyDescent="0.25">
      <c r="B16" s="8" t="s">
        <v>27</v>
      </c>
      <c r="C16" s="9">
        <v>68</v>
      </c>
      <c r="D16" s="10">
        <f t="shared" si="2"/>
        <v>9.6774193548387094E-2</v>
      </c>
      <c r="E16" s="9">
        <v>29</v>
      </c>
      <c r="F16" s="10">
        <f t="shared" si="0"/>
        <v>-0.12121212121212122</v>
      </c>
      <c r="G16" s="9">
        <v>39</v>
      </c>
      <c r="H16" s="10">
        <f t="shared" si="1"/>
        <v>0.34482758620689657</v>
      </c>
    </row>
    <row r="17" spans="2:11" s="4" customFormat="1" ht="18" customHeight="1" x14ac:dyDescent="0.25">
      <c r="B17" s="11" t="s">
        <v>28</v>
      </c>
      <c r="C17" s="9">
        <v>67</v>
      </c>
      <c r="D17" s="10">
        <f t="shared" si="2"/>
        <v>-1.4705882352941176E-2</v>
      </c>
      <c r="E17" s="12">
        <v>32</v>
      </c>
      <c r="F17" s="10">
        <f t="shared" si="0"/>
        <v>0.10344827586206896</v>
      </c>
      <c r="G17" s="12">
        <v>35</v>
      </c>
      <c r="H17" s="10">
        <f t="shared" si="1"/>
        <v>-0.10256410256410256</v>
      </c>
    </row>
    <row r="18" spans="2:11" s="4" customFormat="1" ht="18" customHeight="1" x14ac:dyDescent="0.25">
      <c r="B18" s="11" t="s">
        <v>29</v>
      </c>
      <c r="C18" s="12">
        <v>76</v>
      </c>
      <c r="D18" s="10">
        <f t="shared" si="2"/>
        <v>0.13432835820895522</v>
      </c>
      <c r="E18" s="12">
        <v>35</v>
      </c>
      <c r="F18" s="10">
        <f t="shared" si="0"/>
        <v>9.375E-2</v>
      </c>
      <c r="G18" s="12">
        <v>40</v>
      </c>
      <c r="H18" s="10">
        <f t="shared" si="1"/>
        <v>0.14285714285714285</v>
      </c>
    </row>
    <row r="19" spans="2:11" s="4" customFormat="1" ht="18" customHeight="1" x14ac:dyDescent="0.25">
      <c r="B19" s="13" t="s">
        <v>30</v>
      </c>
      <c r="C19" s="9">
        <v>77</v>
      </c>
      <c r="D19" s="10">
        <f t="shared" si="2"/>
        <v>1.3157894736842105E-2</v>
      </c>
      <c r="E19" s="14">
        <v>37</v>
      </c>
      <c r="F19" s="10">
        <f t="shared" si="0"/>
        <v>5.7142857142857141E-2</v>
      </c>
      <c r="G19" s="14">
        <v>40</v>
      </c>
      <c r="H19" s="10">
        <f t="shared" si="1"/>
        <v>0</v>
      </c>
    </row>
    <row r="20" spans="2:11" s="4" customFormat="1" ht="18" customHeight="1" x14ac:dyDescent="0.25">
      <c r="B20" s="13" t="s">
        <v>31</v>
      </c>
      <c r="C20" s="14">
        <v>106</v>
      </c>
      <c r="D20" s="10">
        <f t="shared" si="2"/>
        <v>0.37662337662337664</v>
      </c>
      <c r="E20" s="9">
        <v>53</v>
      </c>
      <c r="F20" s="10">
        <f t="shared" si="0"/>
        <v>0.43243243243243246</v>
      </c>
      <c r="G20" s="9">
        <v>53</v>
      </c>
      <c r="H20" s="10">
        <f t="shared" si="1"/>
        <v>0.32500000000000001</v>
      </c>
    </row>
    <row r="21" spans="2:11" s="4" customFormat="1" ht="18" customHeight="1" x14ac:dyDescent="0.25">
      <c r="B21" s="13" t="s">
        <v>1</v>
      </c>
      <c r="C21" s="14">
        <v>115</v>
      </c>
      <c r="D21" s="10">
        <f t="shared" si="2"/>
        <v>8.4905660377358486E-2</v>
      </c>
      <c r="E21" s="9">
        <v>54</v>
      </c>
      <c r="F21" s="10">
        <f t="shared" si="0"/>
        <v>1.8867924528301886E-2</v>
      </c>
      <c r="G21" s="12">
        <v>61</v>
      </c>
      <c r="H21" s="10">
        <f t="shared" si="1"/>
        <v>0.15094339622641509</v>
      </c>
    </row>
    <row r="22" spans="2:11" s="4" customFormat="1" ht="18" customHeight="1" x14ac:dyDescent="0.25">
      <c r="B22" s="11" t="s">
        <v>2</v>
      </c>
      <c r="C22" s="12">
        <v>185</v>
      </c>
      <c r="D22" s="10">
        <f t="shared" si="2"/>
        <v>0.60869565217391308</v>
      </c>
      <c r="E22" s="12">
        <v>74</v>
      </c>
      <c r="F22" s="10">
        <f t="shared" si="0"/>
        <v>0.37037037037037035</v>
      </c>
      <c r="G22" s="12">
        <v>111</v>
      </c>
      <c r="H22" s="10">
        <f t="shared" si="1"/>
        <v>0.81967213114754101</v>
      </c>
    </row>
    <row r="23" spans="2:11" ht="18" customHeight="1" x14ac:dyDescent="0.25">
      <c r="B23" s="15" t="s">
        <v>3</v>
      </c>
      <c r="C23" s="16">
        <v>274</v>
      </c>
      <c r="D23" s="17">
        <f t="shared" si="2"/>
        <v>0.48108108108108111</v>
      </c>
      <c r="E23" s="16">
        <v>110</v>
      </c>
      <c r="F23" s="17">
        <f t="shared" si="0"/>
        <v>0.48648648648648651</v>
      </c>
      <c r="G23" s="16">
        <v>164</v>
      </c>
      <c r="H23" s="17">
        <f t="shared" si="1"/>
        <v>0.47747747747747749</v>
      </c>
      <c r="I23" s="19" t="s">
        <v>0</v>
      </c>
      <c r="J23" s="4"/>
      <c r="K23" s="4"/>
    </row>
    <row r="24" spans="2:11" ht="18" customHeight="1" x14ac:dyDescent="0.25">
      <c r="B24" s="15" t="s">
        <v>4</v>
      </c>
      <c r="C24" s="16">
        <v>279</v>
      </c>
      <c r="D24" s="17">
        <f t="shared" si="2"/>
        <v>1.824817518248175E-2</v>
      </c>
      <c r="E24" s="16">
        <v>119</v>
      </c>
      <c r="F24" s="17">
        <f t="shared" si="0"/>
        <v>8.1818181818181818E-2</v>
      </c>
      <c r="G24" s="16">
        <v>160</v>
      </c>
      <c r="H24" s="17">
        <f t="shared" si="1"/>
        <v>-2.4390243902439025E-2</v>
      </c>
      <c r="I24" s="19"/>
      <c r="J24" s="4"/>
      <c r="K24" s="4"/>
    </row>
    <row r="25" spans="2:11" ht="18" customHeight="1" x14ac:dyDescent="0.25">
      <c r="B25" s="15" t="s">
        <v>5</v>
      </c>
      <c r="C25" s="16">
        <v>284</v>
      </c>
      <c r="D25" s="17">
        <f t="shared" si="2"/>
        <v>1.7921146953405017E-2</v>
      </c>
      <c r="E25" s="16">
        <v>108</v>
      </c>
      <c r="F25" s="17">
        <f t="shared" si="0"/>
        <v>-9.2436974789915971E-2</v>
      </c>
      <c r="G25" s="16">
        <v>176</v>
      </c>
      <c r="H25" s="17">
        <f t="shared" si="1"/>
        <v>0.1</v>
      </c>
      <c r="I25" s="19"/>
      <c r="J25" s="4"/>
      <c r="K25" s="4"/>
    </row>
    <row r="26" spans="2:11" ht="18" customHeight="1" x14ac:dyDescent="0.25">
      <c r="B26" s="15" t="s">
        <v>6</v>
      </c>
      <c r="C26" s="16">
        <v>311</v>
      </c>
      <c r="D26" s="17">
        <f t="shared" si="2"/>
        <v>9.5070422535211266E-2</v>
      </c>
      <c r="E26" s="16">
        <v>120</v>
      </c>
      <c r="F26" s="17">
        <f t="shared" si="0"/>
        <v>0.1111111111111111</v>
      </c>
      <c r="G26" s="16">
        <v>191</v>
      </c>
      <c r="H26" s="17">
        <f t="shared" si="1"/>
        <v>8.5227272727272721E-2</v>
      </c>
      <c r="I26" s="19"/>
      <c r="J26" s="4"/>
      <c r="K26" s="4"/>
    </row>
    <row r="27" spans="2:11" ht="18" customHeight="1" x14ac:dyDescent="0.25">
      <c r="B27" s="15" t="s">
        <v>7</v>
      </c>
      <c r="C27" s="16">
        <v>271</v>
      </c>
      <c r="D27" s="17">
        <f t="shared" ref="D27" si="3">+(C27-C26)/C26</f>
        <v>-0.12861736334405144</v>
      </c>
      <c r="E27" s="16">
        <v>101</v>
      </c>
      <c r="F27" s="17">
        <f t="shared" ref="F27" si="4">+(E27-E26)/E26</f>
        <v>-0.15833333333333333</v>
      </c>
      <c r="G27" s="16">
        <v>170</v>
      </c>
      <c r="H27" s="17">
        <f t="shared" ref="H27" si="5">+(G27-G26)/G26</f>
        <v>-0.1099476439790576</v>
      </c>
      <c r="I27" s="19"/>
      <c r="J27" s="4"/>
      <c r="K27" s="4"/>
    </row>
  </sheetData>
  <mergeCells count="2">
    <mergeCell ref="B2:H2"/>
    <mergeCell ref="I23:I27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</vt:lpstr>
      <vt:lpstr>Data!Print_Area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2026-08-04T13:39:32Z</cp:lastPrinted>
  <dcterms:created xsi:type="dcterms:W3CDTF">2015-07-23T14:46:31Z</dcterms:created>
  <dcterms:modified xsi:type="dcterms:W3CDTF">2026-08-05T14:41:00Z</dcterms:modified>
</cp:coreProperties>
</file>