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097FC1E0-A008-4942-A75D-2FA18ABF680E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<sst xmlns="http://schemas.openxmlformats.org/spreadsheetml/2006/main" count="17" uniqueCount="17">
  <si>
    <t>Entry Year</t>
  </si>
  <si>
    <t>Applicants</t>
  </si>
  <si>
    <t>Applications</t>
  </si>
  <si>
    <t>Applicants &amp; Applications  Increase/Decrease (2001 - 2025 Entry)</t>
  </si>
  <si>
    <t>3yr Period</t>
  </si>
  <si>
    <t>Total No. of Applicants</t>
  </si>
  <si>
    <t>Difference in No. of Applicant from prev. 3yr period</t>
  </si>
  <si>
    <t>% Increase from prev 3yr period</t>
  </si>
  <si>
    <t>Applicants Increase per 3yr period 
(2005 - 2025 Entry)</t>
  </si>
  <si>
    <t>2006 - 2008 Entry</t>
  </si>
  <si>
    <t>2012 - 2014 Entry</t>
  </si>
  <si>
    <t>2015 - 2017 Entry</t>
  </si>
  <si>
    <t>2018 - 2020 Entry</t>
  </si>
  <si>
    <t>2021 - 2023 Entry</t>
  </si>
  <si>
    <t>2024 - 2026 Entry</t>
  </si>
  <si>
    <t>2009 - 2011 Entry</t>
  </si>
  <si>
    <t>Data used in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</si>
</sst>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4" fontId="1" fillId="9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10" fontId="1" fillId="10" borderId="1" xfId="0" applyNumberFormat="1" applyFont="1" applyFill="1" applyBorder="1" applyAlignment="1">
      <alignment horizontal="center" vertical="center"/>
    </xf>
    <xf numFmtId="164" fontId="1" fillId="1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E1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5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600">
                <a:solidFill>
                  <a:schemeClr val="tx1"/>
                </a:solidFill>
              </a:rPr>
              <a:t>Applicants Increase per 3yr period </a:t>
            </a:r>
          </a:p>
          <a:p>
            <a:pPr>
              <a:defRPr sz="1400"/>
            </a:pPr>
            <a:r>
              <a:rPr lang="en-ZA" sz="14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5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308660441659713E-2"/>
          <c:y val="0.13768818406637642"/>
          <c:w val="0.85210576417915684"/>
          <c:h val="0.76920495912509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Data!$G$3</c:f>
              <c:strCache>
                <c:ptCount val="1"/>
                <c:pt idx="0">
                  <c:v>Total No. of Applicants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206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Data!$F$4:$F$10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Data!$G$4:$G$10</c:f>
              <c:numCache>
                <c:formatCode>#,##0;[Red]#,##0</c:formatCode>
                <c:ptCount val="7"/>
                <c:pt idx="0">
                  <c:v>122129</c:v>
                </c:pt>
                <c:pt idx="1">
                  <c:v>219210</c:v>
                </c:pt>
                <c:pt idx="2">
                  <c:v>315997</c:v>
                </c:pt>
                <c:pt idx="3">
                  <c:v>394352</c:v>
                </c:pt>
                <c:pt idx="4">
                  <c:v>495002</c:v>
                </c:pt>
                <c:pt idx="5">
                  <c:v>732077</c:v>
                </c:pt>
                <c:pt idx="6">
                  <c:v>1018445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E-45E8-8E9A-EBF4D7837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27551336"/>
        <c:axId val="132754665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Difference in No. of Applicant from prev. 3yr period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Data!$F$4:$F$10</c15:sqref>
                        </c15:formulaRef>
                      </c:ext>
                    </c:extLst>
                    <c:strCache>
                      <c:ptCount val="7"/>
                      <c:pt idx="0">
                        <c:v>2006 - 2008 Entry</c:v>
                      </c:pt>
                      <c:pt idx="1">
                        <c:v>2009 - 2011 Entry</c:v>
                      </c:pt>
                      <c:pt idx="2">
                        <c:v>2012 - 2014 Entry</c:v>
                      </c:pt>
                      <c:pt idx="3">
                        <c:v>2015 - 2017 Entry</c:v>
                      </c:pt>
                      <c:pt idx="4">
                        <c:v>2018 - 2020 Entry</c:v>
                      </c:pt>
                      <c:pt idx="5">
                        <c:v>2021 - 2023 Entry</c:v>
                      </c:pt>
                      <c:pt idx="6">
                        <c:v>2024 - 2026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Data!$H$4:$H$10</c15:sqref>
                        </c15:formulaRef>
                      </c:ext>
                    </c:extLst>
                    <c:numCache>
                      <c:formatCode>#,##0;[Red]#,##0</c:formatCode>
                      <c:ptCount val="7"/>
                      <c:pt idx="0">
                        <c:v>122129</c:v>
                      </c:pt>
                      <c:pt idx="1">
                        <c:v>97081</c:v>
                      </c:pt>
                      <c:pt idx="2">
                        <c:v>96787</c:v>
                      </c:pt>
                      <c:pt idx="3">
                        <c:v>78355</c:v>
                      </c:pt>
                      <c:pt idx="4">
                        <c:v>100650</c:v>
                      </c:pt>
                      <c:pt idx="5">
                        <c:v>237075</c:v>
                      </c:pt>
                      <c:pt idx="6">
                        <c:v>286368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76E-45E8-8E9A-EBF4D783774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Data!$I$3</c:f>
              <c:strCache>
                <c:ptCount val="1"/>
                <c:pt idx="0">
                  <c:v>% Increase from prev 3yr period</c:v>
                </c:pt>
              </c:strCache>
            </c:strRef>
          </c:tx>
          <c:spPr>
            <a:ln w="31750" cap="sq">
              <a:solidFill>
                <a:schemeClr val="accent2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1822564219044163E-2"/>
                  <c:y val="-2.2204515829499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E-45E8-8E9A-EBF4D783774B}"/>
                </c:ext>
              </c:extLst>
            </c:dLbl>
            <c:dLbl>
              <c:idx val="1"/>
              <c:layout>
                <c:manualLayout>
                  <c:x val="-7.7685630685904936E-2"/>
                  <c:y val="-6.0557770444088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E-45E8-8E9A-EBF4D783774B}"/>
                </c:ext>
              </c:extLst>
            </c:dLbl>
            <c:dLbl>
              <c:idx val="2"/>
              <c:layout>
                <c:manualLayout>
                  <c:x val="-4.3972998501455661E-2"/>
                  <c:y val="-2.42231081776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E-45E8-8E9A-EBF4D783774B}"/>
                </c:ext>
              </c:extLst>
            </c:dLbl>
            <c:dLbl>
              <c:idx val="3"/>
              <c:layout>
                <c:manualLayout>
                  <c:x val="-7.6219864069189777E-2"/>
                  <c:y val="-4.037184696272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E-45E8-8E9A-EBF4D783774B}"/>
                </c:ext>
              </c:extLst>
            </c:dLbl>
            <c:dLbl>
              <c:idx val="4"/>
              <c:layout>
                <c:manualLayout>
                  <c:x val="1.3191899550436682E-2"/>
                  <c:y val="4.03718469627258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E-45E8-8E9A-EBF4D783774B}"/>
                </c:ext>
              </c:extLst>
            </c:dLbl>
            <c:dLbl>
              <c:idx val="5"/>
              <c:layout>
                <c:manualLayout>
                  <c:x val="-5.8630664668607481E-2"/>
                  <c:y val="-3.0278885222044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E-45E8-8E9A-EBF4D783774B}"/>
                </c:ext>
              </c:extLst>
            </c:dLbl>
            <c:dLbl>
              <c:idx val="6"/>
              <c:layout>
                <c:manualLayout>
                  <c:x val="-8.501446376948095E-2"/>
                  <c:y val="-2.6241700525771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E-45E8-8E9A-EBF4D783774B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Data!$F$4:$F$10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0.00%</c:formatCode>
                <c:ptCount val="7"/>
                <c:pt idx="0">
                  <c:v>0</c:v>
                </c:pt>
                <c:pt idx="1">
                  <c:v>0.79490538692693791</c:v>
                </c:pt>
                <c:pt idx="2">
                  <c:v>0.4415263902194243</c:v>
                </c:pt>
                <c:pt idx="3">
                  <c:v>0.2479612148216597</c:v>
                </c:pt>
                <c:pt idx="4">
                  <c:v>0.25522883109506228</c:v>
                </c:pt>
                <c:pt idx="5">
                  <c:v>0.47893745883855016</c:v>
                </c:pt>
                <c:pt idx="6">
                  <c:v>0.391171966883265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E-45E8-8E9A-EBF4D7837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  <c:max val="1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3BC462-91DA-4037-B8FA-E8D73A301594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BB9B7F-7496-AE0D-867B-EEC6B98583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"/>
  <sheetViews>
    <sheetView zoomScale="120" zoomScaleNormal="120" workbookViewId="0">
      <selection activeCell="I19" sqref="I19"/>
    </sheetView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8.5703125" style="2" customWidth="1"/>
    <col min="5" max="5" width="15.5703125" style="2" customWidth="1"/>
    <col min="6" max="6" width="22.140625" style="2" customWidth="1"/>
    <col min="7" max="7" width="22.140625" style="3" customWidth="1"/>
    <col min="8" max="8" width="26.140625" style="3" customWidth="1"/>
    <col min="9" max="9" width="22.140625" style="4" customWidth="1"/>
    <col min="10" max="10" width="10.28515625" style="3" customWidth="1"/>
    <col min="11" max="17" width="9.140625" style="3"/>
    <col min="18" max="16384" width="9.140625" style="1"/>
  </cols>
  <sheetData>
    <row r="2" spans="2:17" ht="34.5" customHeight="1" x14ac:dyDescent="0.25">
      <c r="B2" s="33" t="s">
        <v>3</v>
      </c>
      <c r="C2" s="33"/>
      <c r="D2" s="33"/>
      <c r="E2" s="5"/>
      <c r="F2" s="33" t="s">
        <v>8</v>
      </c>
      <c r="G2" s="33"/>
      <c r="H2" s="33"/>
      <c r="I2" s="33"/>
    </row>
    <row r="3" spans="2:17" s="6" customFormat="1" ht="33.75" x14ac:dyDescent="0.25">
      <c r="B3" s="7" t="s">
        <v>0</v>
      </c>
      <c r="C3" s="8" t="s">
        <v>1</v>
      </c>
      <c r="D3" s="8" t="s">
        <v>2</v>
      </c>
      <c r="E3" s="9"/>
      <c r="F3" s="7" t="s">
        <v>4</v>
      </c>
      <c r="G3" s="8" t="s">
        <v>5</v>
      </c>
      <c r="H3" s="8" t="s">
        <v>6</v>
      </c>
      <c r="I3" s="10" t="s">
        <v>7</v>
      </c>
      <c r="J3" s="11"/>
      <c r="K3" s="11"/>
      <c r="L3" s="11"/>
      <c r="M3" s="11"/>
      <c r="N3" s="11"/>
      <c r="O3" s="11"/>
      <c r="P3" s="11"/>
      <c r="Q3" s="11"/>
    </row>
    <row r="4" spans="2:17" ht="13.5" customHeight="1" x14ac:dyDescent="0.25">
      <c r="B4" s="22">
        <v>2001</v>
      </c>
      <c r="C4" s="12">
        <v>2703</v>
      </c>
      <c r="D4" s="12">
        <v>8480</v>
      </c>
      <c r="F4" s="30" t="s">
        <v>9</v>
      </c>
      <c r="G4" s="30">
        <f>SUM(C9:C11)</f>
        <v>122129</v>
      </c>
      <c r="H4" s="12">
        <f>+G4-E6</f>
        <v>122129</v>
      </c>
      <c r="I4" s="31" t="e">
        <f>+H4/E6</f>
        <v>#DIV/0!</v>
      </c>
    </row>
    <row r="5" spans="2:17" ht="13.5" customHeight="1" x14ac:dyDescent="0.25">
      <c r="B5" s="22">
        <v>2002</v>
      </c>
      <c r="C5" s="12">
        <v>22633</v>
      </c>
      <c r="D5" s="12">
        <v>83807</v>
      </c>
      <c r="E5" s="13"/>
      <c r="F5" s="30" t="s">
        <v>15</v>
      </c>
      <c r="G5" s="30">
        <f>SUM(C12:C14)</f>
        <v>219210</v>
      </c>
      <c r="H5" s="12">
        <f t="shared" ref="H5:H10" si="0">+G5-G4</f>
        <v>97081</v>
      </c>
      <c r="I5" s="31">
        <f t="shared" ref="I5:I10" si="1">+H5/G4</f>
        <v>0.79490538692693791</v>
      </c>
    </row>
    <row r="6" spans="2:17" ht="13.5" customHeight="1" x14ac:dyDescent="0.25">
      <c r="B6" s="22">
        <v>2003</v>
      </c>
      <c r="C6" s="12">
        <v>26311</v>
      </c>
      <c r="D6" s="12">
        <v>96066</v>
      </c>
      <c r="E6" s="13"/>
      <c r="F6" s="30" t="s">
        <v>10</v>
      </c>
      <c r="G6" s="30">
        <f>SUM(C15:C17)</f>
        <v>315997</v>
      </c>
      <c r="H6" s="12">
        <f t="shared" si="0"/>
        <v>96787</v>
      </c>
      <c r="I6" s="31">
        <f t="shared" si="1"/>
        <v>0.4415263902194243</v>
      </c>
    </row>
    <row r="7" spans="2:17" ht="13.5" customHeight="1" x14ac:dyDescent="0.25">
      <c r="B7" s="22">
        <v>2004</v>
      </c>
      <c r="C7" s="12">
        <v>30907</v>
      </c>
      <c r="D7" s="12">
        <v>128696</v>
      </c>
      <c r="F7" s="30" t="s">
        <v>11</v>
      </c>
      <c r="G7" s="30">
        <f>SUM(C18:C20)</f>
        <v>394352</v>
      </c>
      <c r="H7" s="12">
        <f t="shared" si="0"/>
        <v>78355</v>
      </c>
      <c r="I7" s="31">
        <f t="shared" si="1"/>
        <v>0.2479612148216597</v>
      </c>
    </row>
    <row r="8" spans="2:17" ht="13.5" customHeight="1" x14ac:dyDescent="0.25">
      <c r="B8" s="22">
        <v>2005</v>
      </c>
      <c r="C8" s="12">
        <v>34468</v>
      </c>
      <c r="D8" s="12">
        <v>150958</v>
      </c>
      <c r="F8" s="30" t="s">
        <v>12</v>
      </c>
      <c r="G8" s="30">
        <f>SUM(C21:C23)</f>
        <v>495002</v>
      </c>
      <c r="H8" s="12">
        <f t="shared" si="0"/>
        <v>100650</v>
      </c>
      <c r="I8" s="31">
        <f t="shared" si="1"/>
        <v>0.25522883109506228</v>
      </c>
    </row>
    <row r="9" spans="2:17" ht="13.5" customHeight="1" x14ac:dyDescent="0.25">
      <c r="B9" s="23">
        <v>2006</v>
      </c>
      <c r="C9" s="14">
        <v>38237</v>
      </c>
      <c r="D9" s="14">
        <v>171828</v>
      </c>
      <c r="F9" s="30" t="s">
        <v>13</v>
      </c>
      <c r="G9" s="30">
        <f>SUM(C24:C26)</f>
        <v>732077</v>
      </c>
      <c r="H9" s="12">
        <f t="shared" si="0"/>
        <v>237075</v>
      </c>
      <c r="I9" s="31">
        <f t="shared" si="1"/>
        <v>0.47893745883855016</v>
      </c>
    </row>
    <row r="10" spans="2:17" ht="13.5" customHeight="1" x14ac:dyDescent="0.25">
      <c r="B10" s="23">
        <v>2007</v>
      </c>
      <c r="C10" s="14">
        <v>40442</v>
      </c>
      <c r="D10" s="14">
        <v>194193</v>
      </c>
      <c r="F10" s="30" t="s">
        <v>14</v>
      </c>
      <c r="G10" s="30">
        <f>SUM(C27:C29)</f>
        <v>1018445</v>
      </c>
      <c r="H10" s="12">
        <f t="shared" si="0"/>
        <v>286368</v>
      </c>
      <c r="I10" s="31">
        <f t="shared" si="1"/>
        <v>0.391171966883265</v>
      </c>
    </row>
    <row r="11" spans="2:17" ht="13.5" customHeight="1" x14ac:dyDescent="0.25">
      <c r="B11" s="23">
        <v>2008</v>
      </c>
      <c r="C11" s="14">
        <v>43450</v>
      </c>
      <c r="D11" s="14">
        <v>210909</v>
      </c>
      <c r="F11" s="3"/>
    </row>
    <row r="12" spans="2:17" ht="13.5" customHeight="1" x14ac:dyDescent="0.25">
      <c r="B12" s="24">
        <v>2009</v>
      </c>
      <c r="C12" s="15">
        <v>49658</v>
      </c>
      <c r="D12" s="15">
        <v>218783</v>
      </c>
      <c r="F12" s="32" t="s">
        <v>16</v>
      </c>
    </row>
    <row r="13" spans="2:17" ht="13.5" customHeight="1" x14ac:dyDescent="0.25">
      <c r="B13" s="24">
        <v>2010</v>
      </c>
      <c r="C13" s="15">
        <v>82657</v>
      </c>
      <c r="D13" s="15">
        <v>386472</v>
      </c>
      <c r="F13" s="3"/>
    </row>
    <row r="14" spans="2:17" ht="13.5" customHeight="1" x14ac:dyDescent="0.25">
      <c r="B14" s="24">
        <v>2011</v>
      </c>
      <c r="C14" s="15">
        <v>86895</v>
      </c>
      <c r="D14" s="15">
        <v>434626</v>
      </c>
      <c r="F14" s="3"/>
    </row>
    <row r="15" spans="2:17" ht="13.5" customHeight="1" x14ac:dyDescent="0.25">
      <c r="B15" s="25">
        <v>2012</v>
      </c>
      <c r="C15" s="16">
        <v>89239</v>
      </c>
      <c r="D15" s="16">
        <v>457190</v>
      </c>
      <c r="F15" s="3"/>
    </row>
    <row r="16" spans="2:17" ht="13.5" customHeight="1" x14ac:dyDescent="0.25">
      <c r="B16" s="25">
        <v>2013</v>
      </c>
      <c r="C16" s="16">
        <v>103887</v>
      </c>
      <c r="D16" s="16">
        <v>540352</v>
      </c>
      <c r="F16" s="3"/>
    </row>
    <row r="17" spans="2:5" ht="13.5" customHeight="1" x14ac:dyDescent="0.25">
      <c r="B17" s="25">
        <v>2014</v>
      </c>
      <c r="C17" s="16">
        <v>122871</v>
      </c>
      <c r="D17" s="16">
        <v>645396</v>
      </c>
    </row>
    <row r="18" spans="2:5" ht="13.5" customHeight="1" x14ac:dyDescent="0.25">
      <c r="B18" s="26">
        <v>2015</v>
      </c>
      <c r="C18" s="17">
        <v>130821</v>
      </c>
      <c r="D18" s="17">
        <v>676660</v>
      </c>
    </row>
    <row r="19" spans="2:5" ht="13.5" customHeight="1" x14ac:dyDescent="0.25">
      <c r="B19" s="26">
        <v>2016</v>
      </c>
      <c r="C19" s="17">
        <v>129902</v>
      </c>
      <c r="D19" s="17">
        <v>653902</v>
      </c>
    </row>
    <row r="20" spans="2:5" ht="13.5" customHeight="1" x14ac:dyDescent="0.25">
      <c r="B20" s="26">
        <v>2017</v>
      </c>
      <c r="C20" s="17">
        <v>133629</v>
      </c>
      <c r="D20" s="17">
        <v>654459</v>
      </c>
    </row>
    <row r="21" spans="2:5" ht="13.5" customHeight="1" x14ac:dyDescent="0.25">
      <c r="B21" s="27">
        <v>2018</v>
      </c>
      <c r="C21" s="18">
        <v>146793</v>
      </c>
      <c r="D21" s="18">
        <v>718605</v>
      </c>
    </row>
    <row r="22" spans="2:5" ht="13.5" customHeight="1" x14ac:dyDescent="0.25">
      <c r="B22" s="27">
        <v>2019</v>
      </c>
      <c r="C22" s="18">
        <v>166296</v>
      </c>
      <c r="D22" s="18">
        <v>785029</v>
      </c>
    </row>
    <row r="23" spans="2:5" ht="13.5" customHeight="1" x14ac:dyDescent="0.25">
      <c r="B23" s="27">
        <v>2020</v>
      </c>
      <c r="C23" s="18">
        <v>181913</v>
      </c>
      <c r="D23" s="18">
        <v>848884</v>
      </c>
      <c r="E23" s="20"/>
    </row>
    <row r="24" spans="2:5" ht="13.5" customHeight="1" x14ac:dyDescent="0.25">
      <c r="B24" s="28">
        <v>2021</v>
      </c>
      <c r="C24" s="19">
        <v>206846</v>
      </c>
      <c r="D24" s="19">
        <v>1004803</v>
      </c>
    </row>
    <row r="25" spans="2:5" ht="13.5" customHeight="1" x14ac:dyDescent="0.25">
      <c r="B25" s="28">
        <v>2022</v>
      </c>
      <c r="C25" s="19">
        <v>245473</v>
      </c>
      <c r="D25" s="19">
        <v>1269195</v>
      </c>
    </row>
    <row r="26" spans="2:5" ht="13.5" customHeight="1" x14ac:dyDescent="0.25">
      <c r="B26" s="28">
        <v>2023</v>
      </c>
      <c r="C26" s="19">
        <v>279758</v>
      </c>
      <c r="D26" s="19">
        <v>1365008</v>
      </c>
    </row>
    <row r="27" spans="2:5" ht="13.5" customHeight="1" x14ac:dyDescent="0.25">
      <c r="B27" s="29">
        <v>2024</v>
      </c>
      <c r="C27" s="21">
        <v>303755</v>
      </c>
      <c r="D27" s="21">
        <v>1467665</v>
      </c>
    </row>
    <row r="28" spans="2:5" ht="13.5" customHeight="1" x14ac:dyDescent="0.25">
      <c r="B28" s="29">
        <v>2025</v>
      </c>
      <c r="C28" s="21">
        <v>340588</v>
      </c>
      <c r="D28" s="21">
        <v>1632407</v>
      </c>
    </row>
    <row r="29" spans="2:5" ht="13.5" customHeight="1" x14ac:dyDescent="0.25">
      <c r="B29" s="29">
        <v>2026</v>
      </c>
      <c r="C29" s="21">
        <v>374102</v>
      </c>
      <c r="D29" s="21">
        <v>1771143</v>
      </c>
    </row>
  </sheetData>
  <mergeCells count="2">
    <mergeCell ref="B2:D2"/>
    <mergeCell ref="F2:I2"/>
  </mergeCells>
  <pageMargins left="0.7" right="0.7" top="0.48" bottom="0.53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2026-07-29T06:23:02Z</cp:lastPrinted>
  <dcterms:created xsi:type="dcterms:W3CDTF">2020-08-26T06:44:24Z</dcterms:created>
  <dcterms:modified xsi:type="dcterms:W3CDTF">2026-08-03T05:22:44Z</dcterms:modified>
</cp:coreProperties>
</file>